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Sapiense_lab\Mental_helth_project_2022_final2_adjusted\MHQ_and_dimension_results_upd_data\tables_t_test_in_report_2022\"/>
    </mc:Choice>
  </mc:AlternateContent>
  <xr:revisionPtr revIDLastSave="0" documentId="13_ncr:1_{F2EE793D-2A47-496D-881E-A3F9D626BEC1}" xr6:coauthVersionLast="47" xr6:coauthVersionMax="47" xr10:uidLastSave="{00000000-0000-0000-0000-000000000000}"/>
  <bookViews>
    <workbookView xWindow="-110" yWindow="-110" windowWidth="19420" windowHeight="10300" firstSheet="3" activeTab="6" xr2:uid="{B90D0060-BA02-408A-AD30-95E72476CA07}"/>
  </bookViews>
  <sheets>
    <sheet name="Overal.MHQ" sheetId="1" r:id="rId1"/>
    <sheet name="Cognition" sheetId="2" r:id="rId2"/>
    <sheet name="Adaptability...Resilence" sheetId="3" r:id="rId3"/>
    <sheet name="Drive...Motivation" sheetId="4" r:id="rId4"/>
    <sheet name="Mood...Outlook" sheetId="5" r:id="rId5"/>
    <sheet name="Social...Self" sheetId="6" r:id="rId6"/>
    <sheet name="Mind.Body.Connection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04" i="7" l="1"/>
  <c r="AU199" i="7"/>
  <c r="AT199" i="7"/>
  <c r="AS199" i="7"/>
  <c r="AI208" i="7" s="1"/>
  <c r="AR199" i="7"/>
  <c r="AI207" i="7" s="1"/>
  <c r="AQ199" i="7"/>
  <c r="AP199" i="7"/>
  <c r="AE205" i="7" s="1"/>
  <c r="AO199" i="7"/>
  <c r="AE204" i="7" s="1"/>
  <c r="AN199" i="7"/>
  <c r="AK199" i="7"/>
  <c r="AJ199" i="7"/>
  <c r="AI199" i="7"/>
  <c r="AH199" i="7"/>
  <c r="AG199" i="7"/>
  <c r="AF199" i="7"/>
  <c r="AE199" i="7"/>
  <c r="AD199" i="7"/>
  <c r="AC199" i="7"/>
  <c r="AA199" i="7"/>
  <c r="Z199" i="7"/>
  <c r="Y199" i="7"/>
  <c r="X199" i="7"/>
  <c r="W199" i="7"/>
  <c r="V199" i="7"/>
  <c r="U199" i="7"/>
  <c r="T199" i="7"/>
  <c r="S199" i="7"/>
  <c r="R199" i="7"/>
  <c r="Q199" i="7"/>
  <c r="P199" i="7"/>
  <c r="Q208" i="7" s="1"/>
  <c r="O199" i="7"/>
  <c r="N199" i="7"/>
  <c r="M199" i="7"/>
  <c r="L199" i="7"/>
  <c r="K199" i="7"/>
  <c r="K201" i="7" s="1"/>
  <c r="A202" i="7" s="1"/>
  <c r="AI196" i="7"/>
  <c r="AI195" i="7"/>
  <c r="AI193" i="7"/>
  <c r="AU187" i="7"/>
  <c r="AT187" i="7"/>
  <c r="AI197" i="7" s="1"/>
  <c r="AS187" i="7"/>
  <c r="AR187" i="7"/>
  <c r="AH195" i="7" s="1"/>
  <c r="AQ187" i="7"/>
  <c r="AI194" i="7" s="1"/>
  <c r="AP187" i="7"/>
  <c r="AH193" i="7" s="1"/>
  <c r="AO187" i="7"/>
  <c r="AE192" i="7" s="1"/>
  <c r="AN187" i="7"/>
  <c r="AK187" i="7"/>
  <c r="AJ187" i="7"/>
  <c r="AI187" i="7"/>
  <c r="AH187" i="7"/>
  <c r="AG187" i="7"/>
  <c r="AF187" i="7"/>
  <c r="AE187" i="7"/>
  <c r="AD187" i="7"/>
  <c r="AC187" i="7"/>
  <c r="AA187" i="7"/>
  <c r="Z187" i="7"/>
  <c r="Y187" i="7"/>
  <c r="X187" i="7"/>
  <c r="W187" i="7"/>
  <c r="V187" i="7"/>
  <c r="U187" i="7"/>
  <c r="T187" i="7"/>
  <c r="S187" i="7"/>
  <c r="R187" i="7"/>
  <c r="Q187" i="7"/>
  <c r="P187" i="7"/>
  <c r="Q196" i="7" s="1"/>
  <c r="O187" i="7"/>
  <c r="N187" i="7"/>
  <c r="M187" i="7"/>
  <c r="L187" i="7"/>
  <c r="K187" i="7"/>
  <c r="K189" i="7" s="1"/>
  <c r="A190" i="7" s="1"/>
  <c r="AI184" i="7"/>
  <c r="AH183" i="7"/>
  <c r="AI181" i="7"/>
  <c r="AF181" i="7"/>
  <c r="AU175" i="7"/>
  <c r="AT175" i="7"/>
  <c r="AI185" i="7" s="1"/>
  <c r="AS175" i="7"/>
  <c r="AH184" i="7" s="1"/>
  <c r="AR175" i="7"/>
  <c r="AI183" i="7" s="1"/>
  <c r="AQ175" i="7"/>
  <c r="AI182" i="7" s="1"/>
  <c r="AP175" i="7"/>
  <c r="AO175" i="7"/>
  <c r="AE180" i="7" s="1"/>
  <c r="AN175" i="7"/>
  <c r="AK175" i="7"/>
  <c r="AJ175" i="7"/>
  <c r="AI175" i="7"/>
  <c r="AH175" i="7"/>
  <c r="AG175" i="7"/>
  <c r="AF175" i="7"/>
  <c r="AE175" i="7"/>
  <c r="AD175" i="7"/>
  <c r="AC175" i="7"/>
  <c r="AA175" i="7"/>
  <c r="Z175" i="7"/>
  <c r="Y175" i="7"/>
  <c r="X175" i="7"/>
  <c r="W175" i="7"/>
  <c r="V175" i="7"/>
  <c r="U175" i="7"/>
  <c r="T175" i="7"/>
  <c r="S175" i="7"/>
  <c r="R175" i="7"/>
  <c r="Q175" i="7"/>
  <c r="P175" i="7"/>
  <c r="Q184" i="7" s="1"/>
  <c r="O175" i="7"/>
  <c r="N175" i="7"/>
  <c r="M175" i="7"/>
  <c r="P181" i="7" s="1"/>
  <c r="L175" i="7"/>
  <c r="P180" i="7" s="1"/>
  <c r="K175" i="7"/>
  <c r="K177" i="7" s="1"/>
  <c r="A178" i="7" s="1"/>
  <c r="AF169" i="7"/>
  <c r="AF168" i="7"/>
  <c r="AU163" i="7"/>
  <c r="AT163" i="7"/>
  <c r="AH171" i="7" s="1"/>
  <c r="AS163" i="7"/>
  <c r="AI172" i="7" s="1"/>
  <c r="AR163" i="7"/>
  <c r="AI171" i="7" s="1"/>
  <c r="AQ163" i="7"/>
  <c r="AP163" i="7"/>
  <c r="AE169" i="7" s="1"/>
  <c r="AO163" i="7"/>
  <c r="AN163" i="7"/>
  <c r="AK163" i="7"/>
  <c r="AJ163" i="7"/>
  <c r="AI163" i="7"/>
  <c r="AH163" i="7"/>
  <c r="AG163" i="7"/>
  <c r="AF163" i="7"/>
  <c r="AE163" i="7"/>
  <c r="AD163" i="7"/>
  <c r="AC163" i="7"/>
  <c r="AA163" i="7"/>
  <c r="Z163" i="7"/>
  <c r="Y163" i="7"/>
  <c r="X163" i="7"/>
  <c r="W163" i="7"/>
  <c r="V163" i="7"/>
  <c r="U163" i="7"/>
  <c r="T163" i="7"/>
  <c r="S163" i="7"/>
  <c r="R163" i="7"/>
  <c r="Q163" i="7"/>
  <c r="P163" i="7"/>
  <c r="Q172" i="7" s="1"/>
  <c r="O163" i="7"/>
  <c r="N163" i="7"/>
  <c r="M163" i="7"/>
  <c r="L163" i="7"/>
  <c r="P168" i="7" s="1"/>
  <c r="K163" i="7"/>
  <c r="K165" i="7" s="1"/>
  <c r="A166" i="7" s="1"/>
  <c r="AI160" i="7"/>
  <c r="AU151" i="7"/>
  <c r="AT151" i="7"/>
  <c r="AI161" i="7" s="1"/>
  <c r="AS151" i="7"/>
  <c r="AR151" i="7"/>
  <c r="AQ151" i="7"/>
  <c r="AI158" i="7" s="1"/>
  <c r="AP151" i="7"/>
  <c r="AE157" i="7" s="1"/>
  <c r="AO151" i="7"/>
  <c r="AE156" i="7" s="1"/>
  <c r="AN151" i="7"/>
  <c r="AK151" i="7"/>
  <c r="AJ151" i="7"/>
  <c r="AI151" i="7"/>
  <c r="AH151" i="7"/>
  <c r="AG151" i="7"/>
  <c r="AF151" i="7"/>
  <c r="AE151" i="7"/>
  <c r="AD151" i="7"/>
  <c r="AC151" i="7"/>
  <c r="AA151" i="7"/>
  <c r="Z151" i="7"/>
  <c r="Y151" i="7"/>
  <c r="X151" i="7"/>
  <c r="W151" i="7"/>
  <c r="V151" i="7"/>
  <c r="U151" i="7"/>
  <c r="T151" i="7"/>
  <c r="S151" i="7"/>
  <c r="R151" i="7"/>
  <c r="Q151" i="7"/>
  <c r="P151" i="7"/>
  <c r="O151" i="7"/>
  <c r="N151" i="7"/>
  <c r="M151" i="7"/>
  <c r="L151" i="7"/>
  <c r="K151" i="7"/>
  <c r="K153" i="7" s="1"/>
  <c r="A154" i="7" s="1"/>
  <c r="AI147" i="7"/>
  <c r="AH147" i="7"/>
  <c r="AH145" i="7"/>
  <c r="AI144" i="7"/>
  <c r="AH144" i="7"/>
  <c r="AU139" i="7"/>
  <c r="AT139" i="7"/>
  <c r="AI149" i="7" s="1"/>
  <c r="AS139" i="7"/>
  <c r="AR139" i="7"/>
  <c r="AQ139" i="7"/>
  <c r="AI146" i="7" s="1"/>
  <c r="AP139" i="7"/>
  <c r="AE145" i="7" s="1"/>
  <c r="AO139" i="7"/>
  <c r="AF144" i="7" s="1"/>
  <c r="AN139" i="7"/>
  <c r="AK139" i="7"/>
  <c r="AJ139" i="7"/>
  <c r="Z148" i="7" s="1"/>
  <c r="AI139" i="7"/>
  <c r="AH139" i="7"/>
  <c r="AG139" i="7"/>
  <c r="AF139" i="7"/>
  <c r="AE139" i="7"/>
  <c r="AD139" i="7"/>
  <c r="AC139" i="7"/>
  <c r="AA139" i="7"/>
  <c r="Z139" i="7"/>
  <c r="Y139" i="7"/>
  <c r="X139" i="7"/>
  <c r="W139" i="7"/>
  <c r="V139" i="7"/>
  <c r="U139" i="7"/>
  <c r="T139" i="7"/>
  <c r="S139" i="7"/>
  <c r="R139" i="7"/>
  <c r="Q139" i="7"/>
  <c r="P139" i="7"/>
  <c r="O139" i="7"/>
  <c r="N139" i="7"/>
  <c r="M139" i="7"/>
  <c r="N145" i="7" s="1"/>
  <c r="L139" i="7"/>
  <c r="K139" i="7"/>
  <c r="K141" i="7" s="1"/>
  <c r="A142" i="7" s="1"/>
  <c r="AF133" i="7"/>
  <c r="AH132" i="7"/>
  <c r="AF132" i="7"/>
  <c r="AU127" i="7"/>
  <c r="AI136" i="7" s="1"/>
  <c r="AT127" i="7"/>
  <c r="AS127" i="7"/>
  <c r="AH136" i="7" s="1"/>
  <c r="AR127" i="7"/>
  <c r="AH135" i="7" s="1"/>
  <c r="AQ127" i="7"/>
  <c r="AP127" i="7"/>
  <c r="AE133" i="7" s="1"/>
  <c r="AO127" i="7"/>
  <c r="AN127" i="7"/>
  <c r="AK127" i="7"/>
  <c r="AJ127" i="7"/>
  <c r="AI127" i="7"/>
  <c r="AH127" i="7"/>
  <c r="AG127" i="7"/>
  <c r="AF127" i="7"/>
  <c r="W134" i="7" s="1"/>
  <c r="AE127" i="7"/>
  <c r="AD127" i="7"/>
  <c r="AC127" i="7"/>
  <c r="AA127" i="7"/>
  <c r="Z127" i="7"/>
  <c r="Y127" i="7"/>
  <c r="X127" i="7"/>
  <c r="W127" i="7"/>
  <c r="V127" i="7"/>
  <c r="U127" i="7"/>
  <c r="T127" i="7"/>
  <c r="S127" i="7"/>
  <c r="R127" i="7"/>
  <c r="Q127" i="7"/>
  <c r="P127" i="7"/>
  <c r="O127" i="7"/>
  <c r="N127" i="7"/>
  <c r="M127" i="7"/>
  <c r="N133" i="7" s="1"/>
  <c r="L127" i="7"/>
  <c r="P132" i="7" s="1"/>
  <c r="K127" i="7"/>
  <c r="K129" i="7" s="1"/>
  <c r="A130" i="7" s="1"/>
  <c r="AH120" i="7"/>
  <c r="AU115" i="7"/>
  <c r="AT115" i="7"/>
  <c r="AS115" i="7"/>
  <c r="AI124" i="7" s="1"/>
  <c r="AR115" i="7"/>
  <c r="AH123" i="7" s="1"/>
  <c r="AQ115" i="7"/>
  <c r="AH122" i="7" s="1"/>
  <c r="AP115" i="7"/>
  <c r="AI121" i="7" s="1"/>
  <c r="AO115" i="7"/>
  <c r="AG120" i="7" s="1"/>
  <c r="AN115" i="7"/>
  <c r="AK115" i="7"/>
  <c r="AJ115" i="7"/>
  <c r="Z123" i="7" s="1"/>
  <c r="AI115" i="7"/>
  <c r="AH115" i="7"/>
  <c r="AG115" i="7"/>
  <c r="Y123" i="7" s="1"/>
  <c r="AF115" i="7"/>
  <c r="AE115" i="7"/>
  <c r="AD115" i="7"/>
  <c r="AC115" i="7"/>
  <c r="AA115" i="7"/>
  <c r="Z115" i="7"/>
  <c r="Y115" i="7"/>
  <c r="X115" i="7"/>
  <c r="W115" i="7"/>
  <c r="V115" i="7"/>
  <c r="U115" i="7"/>
  <c r="T115" i="7"/>
  <c r="S115" i="7"/>
  <c r="R115" i="7"/>
  <c r="Q115" i="7"/>
  <c r="P115" i="7"/>
  <c r="Q124" i="7" s="1"/>
  <c r="O115" i="7"/>
  <c r="N115" i="7"/>
  <c r="M115" i="7"/>
  <c r="N121" i="7" s="1"/>
  <c r="L115" i="7"/>
  <c r="K115" i="7"/>
  <c r="K117" i="7" s="1"/>
  <c r="A118" i="7" s="1"/>
  <c r="AU114" i="7"/>
  <c r="AT114" i="7"/>
  <c r="AS114" i="7"/>
  <c r="AR114" i="7"/>
  <c r="AQ114" i="7"/>
  <c r="AP114" i="7"/>
  <c r="AO114" i="7"/>
  <c r="AN114" i="7"/>
  <c r="AC114" i="7"/>
  <c r="T114" i="7"/>
  <c r="S114" i="7"/>
  <c r="R114" i="7"/>
  <c r="Q114" i="7"/>
  <c r="P114" i="7"/>
  <c r="O114" i="7"/>
  <c r="N114" i="7"/>
  <c r="M114" i="7"/>
  <c r="L114" i="7"/>
  <c r="K114" i="7"/>
  <c r="A114" i="7" s="1"/>
  <c r="AU102" i="7"/>
  <c r="AT102" i="7"/>
  <c r="AS102" i="7"/>
  <c r="AR102" i="7"/>
  <c r="AQ102" i="7"/>
  <c r="AI109" i="7" s="1"/>
  <c r="AP102" i="7"/>
  <c r="AE108" i="7" s="1"/>
  <c r="AO102" i="7"/>
  <c r="AE107" i="7" s="1"/>
  <c r="AN102" i="7"/>
  <c r="AK102" i="7"/>
  <c r="AJ102" i="7"/>
  <c r="AI102" i="7"/>
  <c r="AH102" i="7"/>
  <c r="AG102" i="7"/>
  <c r="AF102" i="7"/>
  <c r="AE102" i="7"/>
  <c r="Z108" i="7" s="1"/>
  <c r="AD102" i="7"/>
  <c r="Z107" i="7" s="1"/>
  <c r="AC102" i="7"/>
  <c r="AA102" i="7"/>
  <c r="Z102" i="7"/>
  <c r="Y102" i="7"/>
  <c r="X102" i="7"/>
  <c r="W102" i="7"/>
  <c r="V102" i="7"/>
  <c r="U102" i="7"/>
  <c r="T102" i="7"/>
  <c r="S102" i="7"/>
  <c r="R102" i="7"/>
  <c r="Q102" i="7"/>
  <c r="P102" i="7"/>
  <c r="Q111" i="7" s="1"/>
  <c r="O102" i="7"/>
  <c r="N102" i="7"/>
  <c r="O109" i="7" s="1"/>
  <c r="M102" i="7"/>
  <c r="L102" i="7"/>
  <c r="N107" i="7" s="1"/>
  <c r="K102" i="7"/>
  <c r="K104" i="7" s="1"/>
  <c r="A105" i="7" s="1"/>
  <c r="AI100" i="7"/>
  <c r="AE96" i="7"/>
  <c r="AU90" i="7"/>
  <c r="AT90" i="7"/>
  <c r="AS90" i="7"/>
  <c r="AR90" i="7"/>
  <c r="AQ90" i="7"/>
  <c r="AG97" i="7" s="1"/>
  <c r="AP90" i="7"/>
  <c r="AO90" i="7"/>
  <c r="AE95" i="7" s="1"/>
  <c r="AN90" i="7"/>
  <c r="AK90" i="7"/>
  <c r="AJ90" i="7"/>
  <c r="AI90" i="7"/>
  <c r="AH90" i="7"/>
  <c r="AG90" i="7"/>
  <c r="Z98" i="7" s="1"/>
  <c r="AF90" i="7"/>
  <c r="Z97" i="7" s="1"/>
  <c r="AE90" i="7"/>
  <c r="Z96" i="7" s="1"/>
  <c r="AD90" i="7"/>
  <c r="AC90" i="7"/>
  <c r="AA90" i="7"/>
  <c r="Z90" i="7"/>
  <c r="Y90" i="7"/>
  <c r="X90" i="7"/>
  <c r="W90" i="7"/>
  <c r="V90" i="7"/>
  <c r="U90" i="7"/>
  <c r="T90" i="7"/>
  <c r="S90" i="7"/>
  <c r="R90" i="7"/>
  <c r="Q90" i="7"/>
  <c r="P90" i="7"/>
  <c r="Q99" i="7" s="1"/>
  <c r="O90" i="7"/>
  <c r="N90" i="7"/>
  <c r="Q97" i="7" s="1"/>
  <c r="M90" i="7"/>
  <c r="P96" i="7" s="1"/>
  <c r="L90" i="7"/>
  <c r="K90" i="7"/>
  <c r="K92" i="7" s="1"/>
  <c r="A93" i="7" s="1"/>
  <c r="AH85" i="7"/>
  <c r="AU78" i="7"/>
  <c r="AI87" i="7" s="1"/>
  <c r="AT78" i="7"/>
  <c r="AS78" i="7"/>
  <c r="AR78" i="7"/>
  <c r="AQ78" i="7"/>
  <c r="AF85" i="7" s="1"/>
  <c r="AP78" i="7"/>
  <c r="AE84" i="7" s="1"/>
  <c r="AO78" i="7"/>
  <c r="AN78" i="7"/>
  <c r="AK78" i="7"/>
  <c r="AJ78" i="7"/>
  <c r="Z86" i="7" s="1"/>
  <c r="AI78" i="7"/>
  <c r="Y86" i="7" s="1"/>
  <c r="AH78" i="7"/>
  <c r="AG78" i="7"/>
  <c r="AF78" i="7"/>
  <c r="AE78" i="7"/>
  <c r="AD78" i="7"/>
  <c r="AC78" i="7"/>
  <c r="AA78" i="7"/>
  <c r="Z78" i="7"/>
  <c r="Y78" i="7"/>
  <c r="X78" i="7"/>
  <c r="W78" i="7"/>
  <c r="V78" i="7"/>
  <c r="U78" i="7"/>
  <c r="T78" i="7"/>
  <c r="S78" i="7"/>
  <c r="R78" i="7"/>
  <c r="Q78" i="7"/>
  <c r="P78" i="7"/>
  <c r="Q87" i="7" s="1"/>
  <c r="O78" i="7"/>
  <c r="N78" i="7"/>
  <c r="M78" i="7"/>
  <c r="L78" i="7"/>
  <c r="Q83" i="7" s="1"/>
  <c r="K78" i="7"/>
  <c r="K80" i="7" s="1"/>
  <c r="A81" i="7" s="1"/>
  <c r="Y75" i="7"/>
  <c r="AU66" i="7"/>
  <c r="AT66" i="7"/>
  <c r="AH75" i="7" s="1"/>
  <c r="AS66" i="7"/>
  <c r="AR66" i="7"/>
  <c r="AQ66" i="7"/>
  <c r="AH73" i="7" s="1"/>
  <c r="AP66" i="7"/>
  <c r="AO66" i="7"/>
  <c r="AN66" i="7"/>
  <c r="AK66" i="7"/>
  <c r="AJ66" i="7"/>
  <c r="AI66" i="7"/>
  <c r="AH66" i="7"/>
  <c r="AG66" i="7"/>
  <c r="X74" i="7" s="1"/>
  <c r="AF66" i="7"/>
  <c r="AE66" i="7"/>
  <c r="AD66" i="7"/>
  <c r="AC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Q72" i="7" s="1"/>
  <c r="L66" i="7"/>
  <c r="L71" i="7" s="1"/>
  <c r="K66" i="7"/>
  <c r="K68" i="7" s="1"/>
  <c r="A69" i="7" s="1"/>
  <c r="AI59" i="7"/>
  <c r="AU54" i="7"/>
  <c r="AT54" i="7"/>
  <c r="AI64" i="7" s="1"/>
  <c r="AS54" i="7"/>
  <c r="AI63" i="7" s="1"/>
  <c r="AR54" i="7"/>
  <c r="X62" i="7" s="1"/>
  <c r="AQ54" i="7"/>
  <c r="AE60" i="7" s="1"/>
  <c r="AP54" i="7"/>
  <c r="AI60" i="7" s="1"/>
  <c r="AO54" i="7"/>
  <c r="AD59" i="7" s="1"/>
  <c r="AN54" i="7"/>
  <c r="AK54" i="7"/>
  <c r="AJ54" i="7"/>
  <c r="AI54" i="7"/>
  <c r="AH54" i="7"/>
  <c r="AG54" i="7"/>
  <c r="AF54" i="7"/>
  <c r="AE54" i="7"/>
  <c r="AD54" i="7"/>
  <c r="W59" i="7" s="1"/>
  <c r="AC54" i="7"/>
  <c r="AA54" i="7"/>
  <c r="Z54" i="7"/>
  <c r="Y54" i="7"/>
  <c r="X54" i="7"/>
  <c r="W54" i="7"/>
  <c r="V54" i="7"/>
  <c r="U54" i="7"/>
  <c r="T54" i="7"/>
  <c r="S54" i="7"/>
  <c r="R54" i="7"/>
  <c r="Q54" i="7"/>
  <c r="Q64" i="7" s="1"/>
  <c r="P54" i="7"/>
  <c r="Q63" i="7" s="1"/>
  <c r="O54" i="7"/>
  <c r="Q62" i="7" s="1"/>
  <c r="N54" i="7"/>
  <c r="M54" i="7"/>
  <c r="Q60" i="7" s="1"/>
  <c r="L54" i="7"/>
  <c r="Q59" i="7" s="1"/>
  <c r="K54" i="7"/>
  <c r="K56" i="7" s="1"/>
  <c r="A57" i="7" s="1"/>
  <c r="AE48" i="7"/>
  <c r="AU42" i="7"/>
  <c r="AT42" i="7"/>
  <c r="AS42" i="7"/>
  <c r="AG49" i="7" s="1"/>
  <c r="AR42" i="7"/>
  <c r="AI50" i="7" s="1"/>
  <c r="AQ42" i="7"/>
  <c r="AP42" i="7"/>
  <c r="AO42" i="7"/>
  <c r="AN42" i="7"/>
  <c r="AK42" i="7"/>
  <c r="AJ42" i="7"/>
  <c r="AI42" i="7"/>
  <c r="AH42" i="7"/>
  <c r="AG42" i="7"/>
  <c r="AF42" i="7"/>
  <c r="AE42" i="7"/>
  <c r="AD42" i="7"/>
  <c r="AC42" i="7"/>
  <c r="AA42" i="7"/>
  <c r="Z42" i="7"/>
  <c r="Y42" i="7"/>
  <c r="X42" i="7"/>
  <c r="W42" i="7"/>
  <c r="V42" i="7"/>
  <c r="U42" i="7"/>
  <c r="T42" i="7"/>
  <c r="S42" i="7"/>
  <c r="R42" i="7"/>
  <c r="Q48" i="7" s="1"/>
  <c r="Q42" i="7"/>
  <c r="P42" i="7"/>
  <c r="O42" i="7"/>
  <c r="N42" i="7"/>
  <c r="M42" i="7"/>
  <c r="L42" i="7"/>
  <c r="L47" i="7" s="1"/>
  <c r="K42" i="7"/>
  <c r="K44" i="7" s="1"/>
  <c r="A45" i="7" s="1"/>
  <c r="Q39" i="7"/>
  <c r="K37" i="7"/>
  <c r="A37" i="7" s="1"/>
  <c r="A49" i="7" s="1"/>
  <c r="AE36" i="7"/>
  <c r="K36" i="7"/>
  <c r="T36" i="7" s="1"/>
  <c r="AC36" i="7" s="1"/>
  <c r="K35" i="7"/>
  <c r="T35" i="7" s="1"/>
  <c r="AC35" i="7" s="1"/>
  <c r="A35" i="7"/>
  <c r="A47" i="7" s="1"/>
  <c r="AI34" i="7"/>
  <c r="AH34" i="7"/>
  <c r="AG34" i="7"/>
  <c r="AF34" i="7"/>
  <c r="AE34" i="7"/>
  <c r="AD34" i="7"/>
  <c r="Z34" i="7"/>
  <c r="Y34" i="7"/>
  <c r="X34" i="7"/>
  <c r="W34" i="7"/>
  <c r="V34" i="7"/>
  <c r="U34" i="7"/>
  <c r="Q34" i="7"/>
  <c r="G34" i="7" s="1"/>
  <c r="G46" i="7" s="1"/>
  <c r="P34" i="7"/>
  <c r="K40" i="7" s="1"/>
  <c r="O34" i="7"/>
  <c r="K39" i="7" s="1"/>
  <c r="N34" i="7"/>
  <c r="K38" i="7" s="1"/>
  <c r="M34" i="7"/>
  <c r="C34" i="7" s="1"/>
  <c r="C46" i="7" s="1"/>
  <c r="L34" i="7"/>
  <c r="B34" i="7" s="1"/>
  <c r="B46" i="7" s="1"/>
  <c r="AU30" i="7"/>
  <c r="AT30" i="7"/>
  <c r="AS30" i="7"/>
  <c r="AH39" i="7" s="1"/>
  <c r="AR30" i="7"/>
  <c r="AF37" i="7" s="1"/>
  <c r="AQ30" i="7"/>
  <c r="AH37" i="7" s="1"/>
  <c r="AP30" i="7"/>
  <c r="AO30" i="7"/>
  <c r="AN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M35" i="7" s="1"/>
  <c r="K30" i="7"/>
  <c r="K32" i="7" s="1"/>
  <c r="A33" i="7" s="1"/>
  <c r="A28" i="7"/>
  <c r="AU199" i="6"/>
  <c r="AT199" i="6"/>
  <c r="AS199" i="6"/>
  <c r="AI208" i="6" s="1"/>
  <c r="AR199" i="6"/>
  <c r="AI207" i="6" s="1"/>
  <c r="AQ199" i="6"/>
  <c r="AP199" i="6"/>
  <c r="AE205" i="6" s="1"/>
  <c r="AO199" i="6"/>
  <c r="AE204" i="6" s="1"/>
  <c r="AN199" i="6"/>
  <c r="AK199" i="6"/>
  <c r="AJ199" i="6"/>
  <c r="AI199" i="6"/>
  <c r="AH199" i="6"/>
  <c r="AG199" i="6"/>
  <c r="AF199" i="6"/>
  <c r="W206" i="6" s="1"/>
  <c r="AE199" i="6"/>
  <c r="AD199" i="6"/>
  <c r="AC199" i="6"/>
  <c r="AA199" i="6"/>
  <c r="Z199" i="6"/>
  <c r="Y199" i="6"/>
  <c r="X199" i="6"/>
  <c r="W199" i="6"/>
  <c r="V199" i="6"/>
  <c r="U199" i="6"/>
  <c r="T199" i="6"/>
  <c r="S199" i="6"/>
  <c r="R199" i="6"/>
  <c r="Q199" i="6"/>
  <c r="Q209" i="6" s="1"/>
  <c r="P199" i="6"/>
  <c r="Q208" i="6" s="1"/>
  <c r="O199" i="6"/>
  <c r="Q207" i="6" s="1"/>
  <c r="N199" i="6"/>
  <c r="M199" i="6"/>
  <c r="M205" i="6" s="1"/>
  <c r="L199" i="6"/>
  <c r="K199" i="6"/>
  <c r="K201" i="6" s="1"/>
  <c r="A202" i="6" s="1"/>
  <c r="AI195" i="6"/>
  <c r="AI193" i="6"/>
  <c r="AH193" i="6"/>
  <c r="AU187" i="6"/>
  <c r="AT187" i="6"/>
  <c r="AI197" i="6" s="1"/>
  <c r="AS187" i="6"/>
  <c r="AG193" i="6" s="1"/>
  <c r="AR187" i="6"/>
  <c r="AH195" i="6" s="1"/>
  <c r="AQ187" i="6"/>
  <c r="AI194" i="6" s="1"/>
  <c r="AP187" i="6"/>
  <c r="AO187" i="6"/>
  <c r="AE192" i="6" s="1"/>
  <c r="AN187" i="6"/>
  <c r="AK187" i="6"/>
  <c r="AJ187" i="6"/>
  <c r="AI187" i="6"/>
  <c r="AH187" i="6"/>
  <c r="AG187" i="6"/>
  <c r="AF187" i="6"/>
  <c r="AE187" i="6"/>
  <c r="AD187" i="6"/>
  <c r="AC187" i="6"/>
  <c r="AA187" i="6"/>
  <c r="Z187" i="6"/>
  <c r="Y187" i="6"/>
  <c r="X187" i="6"/>
  <c r="W187" i="6"/>
  <c r="V187" i="6"/>
  <c r="U187" i="6"/>
  <c r="T187" i="6"/>
  <c r="S187" i="6"/>
  <c r="R187" i="6"/>
  <c r="Q187" i="6"/>
  <c r="P187" i="6"/>
  <c r="Q196" i="6" s="1"/>
  <c r="O187" i="6"/>
  <c r="Q195" i="6" s="1"/>
  <c r="N187" i="6"/>
  <c r="P194" i="6" s="1"/>
  <c r="M187" i="6"/>
  <c r="M193" i="6" s="1"/>
  <c r="L187" i="6"/>
  <c r="K187" i="6"/>
  <c r="K189" i="6" s="1"/>
  <c r="A190" i="6" s="1"/>
  <c r="AG183" i="6"/>
  <c r="AU175" i="6"/>
  <c r="AT175" i="6"/>
  <c r="AS175" i="6"/>
  <c r="AI184" i="6" s="1"/>
  <c r="AR175" i="6"/>
  <c r="AI183" i="6" s="1"/>
  <c r="AQ175" i="6"/>
  <c r="AP175" i="6"/>
  <c r="AE181" i="6" s="1"/>
  <c r="AO175" i="6"/>
  <c r="AN175" i="6"/>
  <c r="AK175" i="6"/>
  <c r="AJ175" i="6"/>
  <c r="AI175" i="6"/>
  <c r="AH175" i="6"/>
  <c r="AG175" i="6"/>
  <c r="W182" i="6" s="1"/>
  <c r="AF175" i="6"/>
  <c r="AE175" i="6"/>
  <c r="AD175" i="6"/>
  <c r="AC175" i="6"/>
  <c r="AA175" i="6"/>
  <c r="Z175" i="6"/>
  <c r="Y175" i="6"/>
  <c r="X175" i="6"/>
  <c r="W175" i="6"/>
  <c r="V175" i="6"/>
  <c r="U175" i="6"/>
  <c r="T175" i="6"/>
  <c r="S175" i="6"/>
  <c r="R175" i="6"/>
  <c r="Q175" i="6"/>
  <c r="P175" i="6"/>
  <c r="O175" i="6"/>
  <c r="Q183" i="6" s="1"/>
  <c r="N175" i="6"/>
  <c r="P182" i="6" s="1"/>
  <c r="M175" i="6"/>
  <c r="L175" i="6"/>
  <c r="P180" i="6" s="1"/>
  <c r="K175" i="6"/>
  <c r="K177" i="6" s="1"/>
  <c r="A178" i="6" s="1"/>
  <c r="AI172" i="6"/>
  <c r="AG169" i="6"/>
  <c r="AF169" i="6"/>
  <c r="AU163" i="6"/>
  <c r="AT163" i="6"/>
  <c r="AI173" i="6" s="1"/>
  <c r="AS163" i="6"/>
  <c r="AH172" i="6" s="1"/>
  <c r="AR163" i="6"/>
  <c r="AF168" i="6" s="1"/>
  <c r="AQ163" i="6"/>
  <c r="AP163" i="6"/>
  <c r="AE169" i="6" s="1"/>
  <c r="AO163" i="6"/>
  <c r="AN163" i="6"/>
  <c r="AK163" i="6"/>
  <c r="AJ163" i="6"/>
  <c r="AI163" i="6"/>
  <c r="AH163" i="6"/>
  <c r="AG163" i="6"/>
  <c r="AF163" i="6"/>
  <c r="AE163" i="6"/>
  <c r="AD163" i="6"/>
  <c r="AC163" i="6"/>
  <c r="AA163" i="6"/>
  <c r="Z163" i="6"/>
  <c r="Y163" i="6"/>
  <c r="X163" i="6"/>
  <c r="W163" i="6"/>
  <c r="V163" i="6"/>
  <c r="U163" i="6"/>
  <c r="T163" i="6"/>
  <c r="S163" i="6"/>
  <c r="R163" i="6"/>
  <c r="Q163" i="6"/>
  <c r="Q173" i="6" s="1"/>
  <c r="P163" i="6"/>
  <c r="Q172" i="6" s="1"/>
  <c r="O163" i="6"/>
  <c r="N163" i="6"/>
  <c r="M163" i="6"/>
  <c r="L163" i="6"/>
  <c r="K163" i="6"/>
  <c r="K165" i="6" s="1"/>
  <c r="A166" i="6" s="1"/>
  <c r="AH159" i="6"/>
  <c r="AG156" i="6"/>
  <c r="AU151" i="6"/>
  <c r="AI160" i="6" s="1"/>
  <c r="AT151" i="6"/>
  <c r="AS151" i="6"/>
  <c r="AR151" i="6"/>
  <c r="AI159" i="6" s="1"/>
  <c r="AQ151" i="6"/>
  <c r="AP151" i="6"/>
  <c r="AH157" i="6" s="1"/>
  <c r="AO151" i="6"/>
  <c r="AI156" i="6" s="1"/>
  <c r="AN151" i="6"/>
  <c r="AK151" i="6"/>
  <c r="AJ151" i="6"/>
  <c r="AI151" i="6"/>
  <c r="AH151" i="6"/>
  <c r="AG151" i="6"/>
  <c r="AF151" i="6"/>
  <c r="AE151" i="6"/>
  <c r="AD151" i="6"/>
  <c r="AC151" i="6"/>
  <c r="AA151" i="6"/>
  <c r="Z151" i="6"/>
  <c r="Y151" i="6"/>
  <c r="X151" i="6"/>
  <c r="W151" i="6"/>
  <c r="V151" i="6"/>
  <c r="U151" i="6"/>
  <c r="T151" i="6"/>
  <c r="S151" i="6"/>
  <c r="R151" i="6"/>
  <c r="Q151" i="6"/>
  <c r="P151" i="6"/>
  <c r="O151" i="6"/>
  <c r="N151" i="6"/>
  <c r="M151" i="6"/>
  <c r="M157" i="6" s="1"/>
  <c r="L151" i="6"/>
  <c r="Q156" i="6" s="1"/>
  <c r="K151" i="6"/>
  <c r="K153" i="6" s="1"/>
  <c r="A154" i="6" s="1"/>
  <c r="AH148" i="6"/>
  <c r="AH146" i="6"/>
  <c r="AF145" i="6"/>
  <c r="AU139" i="6"/>
  <c r="AT139" i="6"/>
  <c r="AI149" i="6" s="1"/>
  <c r="AS139" i="6"/>
  <c r="AI148" i="6" s="1"/>
  <c r="AR139" i="6"/>
  <c r="AQ139" i="6"/>
  <c r="AP139" i="6"/>
  <c r="AO139" i="6"/>
  <c r="AN139" i="6"/>
  <c r="AK139" i="6"/>
  <c r="AJ139" i="6"/>
  <c r="AI139" i="6"/>
  <c r="AH139" i="6"/>
  <c r="AG139" i="6"/>
  <c r="AF139" i="6"/>
  <c r="AE139" i="6"/>
  <c r="AD139" i="6"/>
  <c r="AC139" i="6"/>
  <c r="AA139" i="6"/>
  <c r="Z139" i="6"/>
  <c r="Y139" i="6"/>
  <c r="X139" i="6"/>
  <c r="W139" i="6"/>
  <c r="V139" i="6"/>
  <c r="U139" i="6"/>
  <c r="T139" i="6"/>
  <c r="S139" i="6"/>
  <c r="R139" i="6"/>
  <c r="Q139" i="6"/>
  <c r="Q149" i="6" s="1"/>
  <c r="P139" i="6"/>
  <c r="O139" i="6"/>
  <c r="N139" i="6"/>
  <c r="M139" i="6"/>
  <c r="L139" i="6"/>
  <c r="K139" i="6"/>
  <c r="K141" i="6" s="1"/>
  <c r="A142" i="6" s="1"/>
  <c r="AH136" i="6"/>
  <c r="AG133" i="6"/>
  <c r="AF133" i="6"/>
  <c r="AU127" i="6"/>
  <c r="AT127" i="6"/>
  <c r="AI137" i="6" s="1"/>
  <c r="AS127" i="6"/>
  <c r="AR127" i="6"/>
  <c r="AI135" i="6" s="1"/>
  <c r="AQ127" i="6"/>
  <c r="AP127" i="6"/>
  <c r="AI133" i="6" s="1"/>
  <c r="AO127" i="6"/>
  <c r="AD132" i="6" s="1"/>
  <c r="AN127" i="6"/>
  <c r="AK127" i="6"/>
  <c r="AJ127" i="6"/>
  <c r="AI127" i="6"/>
  <c r="AH127" i="6"/>
  <c r="AG127" i="6"/>
  <c r="AF127" i="6"/>
  <c r="AE127" i="6"/>
  <c r="AD127" i="6"/>
  <c r="AC127" i="6"/>
  <c r="AA127" i="6"/>
  <c r="Z127" i="6"/>
  <c r="Y127" i="6"/>
  <c r="X127" i="6"/>
  <c r="W127" i="6"/>
  <c r="V127" i="6"/>
  <c r="U127" i="6"/>
  <c r="T127" i="6"/>
  <c r="S127" i="6"/>
  <c r="R127" i="6"/>
  <c r="Q134" i="6" s="1"/>
  <c r="Q127" i="6"/>
  <c r="P134" i="6" s="1"/>
  <c r="P127" i="6"/>
  <c r="O127" i="6"/>
  <c r="N127" i="6"/>
  <c r="M127" i="6"/>
  <c r="N133" i="6" s="1"/>
  <c r="L127" i="6"/>
  <c r="K127" i="6"/>
  <c r="K129" i="6" s="1"/>
  <c r="A130" i="6" s="1"/>
  <c r="AU115" i="6"/>
  <c r="AT115" i="6"/>
  <c r="AI125" i="6" s="1"/>
  <c r="AS115" i="6"/>
  <c r="AI124" i="6" s="1"/>
  <c r="AR115" i="6"/>
  <c r="AI123" i="6" s="1"/>
  <c r="AQ115" i="6"/>
  <c r="AP115" i="6"/>
  <c r="AO115" i="6"/>
  <c r="AI120" i="6" s="1"/>
  <c r="AN115" i="6"/>
  <c r="AK115" i="6"/>
  <c r="AJ115" i="6"/>
  <c r="AI115" i="6"/>
  <c r="AH115" i="6"/>
  <c r="AG115" i="6"/>
  <c r="AF115" i="6"/>
  <c r="AE115" i="6"/>
  <c r="AD115" i="6"/>
  <c r="AC115" i="6"/>
  <c r="AA115" i="6"/>
  <c r="Z115" i="6"/>
  <c r="Y115" i="6"/>
  <c r="X115" i="6"/>
  <c r="W115" i="6"/>
  <c r="V115" i="6"/>
  <c r="U115" i="6"/>
  <c r="T115" i="6"/>
  <c r="S115" i="6"/>
  <c r="R115" i="6"/>
  <c r="Q115" i="6"/>
  <c r="P115" i="6"/>
  <c r="O115" i="6"/>
  <c r="N115" i="6"/>
  <c r="M115" i="6"/>
  <c r="Q121" i="6" s="1"/>
  <c r="L115" i="6"/>
  <c r="K115" i="6"/>
  <c r="K117" i="6" s="1"/>
  <c r="A118" i="6" s="1"/>
  <c r="AU114" i="6"/>
  <c r="AT114" i="6"/>
  <c r="AS114" i="6"/>
  <c r="AR114" i="6"/>
  <c r="AQ114" i="6"/>
  <c r="AP114" i="6"/>
  <c r="AO114" i="6"/>
  <c r="AN114" i="6"/>
  <c r="AC114" i="6"/>
  <c r="T114" i="6"/>
  <c r="S114" i="6"/>
  <c r="R114" i="6"/>
  <c r="Q114" i="6"/>
  <c r="P114" i="6"/>
  <c r="O114" i="6"/>
  <c r="N114" i="6"/>
  <c r="M114" i="6"/>
  <c r="L114" i="6"/>
  <c r="K114" i="6"/>
  <c r="A114" i="6" s="1"/>
  <c r="AI111" i="6"/>
  <c r="AU102" i="6"/>
  <c r="AT102" i="6"/>
  <c r="AH109" i="6" s="1"/>
  <c r="AS102" i="6"/>
  <c r="AR102" i="6"/>
  <c r="AG110" i="6" s="1"/>
  <c r="AQ102" i="6"/>
  <c r="AG109" i="6" s="1"/>
  <c r="AP102" i="6"/>
  <c r="AI108" i="6" s="1"/>
  <c r="AO102" i="6"/>
  <c r="AD107" i="6" s="1"/>
  <c r="AN102" i="6"/>
  <c r="AK102" i="6"/>
  <c r="AJ102" i="6"/>
  <c r="AI102" i="6"/>
  <c r="AH102" i="6"/>
  <c r="AG102" i="6"/>
  <c r="AF102" i="6"/>
  <c r="AE102" i="6"/>
  <c r="AD102" i="6"/>
  <c r="AC102" i="6"/>
  <c r="AA102" i="6"/>
  <c r="Z102" i="6"/>
  <c r="Y102" i="6"/>
  <c r="X102" i="6"/>
  <c r="W102" i="6"/>
  <c r="V102" i="6"/>
  <c r="U102" i="6"/>
  <c r="T102" i="6"/>
  <c r="S102" i="6"/>
  <c r="R102" i="6"/>
  <c r="Q102" i="6"/>
  <c r="P102" i="6"/>
  <c r="Q111" i="6" s="1"/>
  <c r="O102" i="6"/>
  <c r="Q110" i="6" s="1"/>
  <c r="N102" i="6"/>
  <c r="M102" i="6"/>
  <c r="Q108" i="6" s="1"/>
  <c r="L102" i="6"/>
  <c r="K102" i="6"/>
  <c r="K104" i="6" s="1"/>
  <c r="A105" i="6" s="1"/>
  <c r="AI97" i="6"/>
  <c r="AG95" i="6"/>
  <c r="AE95" i="6"/>
  <c r="AU90" i="6"/>
  <c r="AT90" i="6"/>
  <c r="AS90" i="6"/>
  <c r="AI99" i="6" s="1"/>
  <c r="AR90" i="6"/>
  <c r="AQ90" i="6"/>
  <c r="AH97" i="6" s="1"/>
  <c r="AP90" i="6"/>
  <c r="AI96" i="6" s="1"/>
  <c r="AO90" i="6"/>
  <c r="AN90" i="6"/>
  <c r="AK90" i="6"/>
  <c r="AJ90" i="6"/>
  <c r="AI90" i="6"/>
  <c r="AH90" i="6"/>
  <c r="AG90" i="6"/>
  <c r="AF90" i="6"/>
  <c r="AE90" i="6"/>
  <c r="AD90" i="6"/>
  <c r="AC90" i="6"/>
  <c r="AA90" i="6"/>
  <c r="Z90" i="6"/>
  <c r="Y90" i="6"/>
  <c r="X90" i="6"/>
  <c r="W90" i="6"/>
  <c r="V90" i="6"/>
  <c r="U90" i="6"/>
  <c r="T90" i="6"/>
  <c r="S90" i="6"/>
  <c r="R90" i="6"/>
  <c r="Q90" i="6"/>
  <c r="Q100" i="6" s="1"/>
  <c r="P90" i="6"/>
  <c r="Q99" i="6" s="1"/>
  <c r="O90" i="6"/>
  <c r="Q98" i="6" s="1"/>
  <c r="N90" i="6"/>
  <c r="M90" i="6"/>
  <c r="L90" i="6"/>
  <c r="Q95" i="6" s="1"/>
  <c r="K90" i="6"/>
  <c r="K92" i="6" s="1"/>
  <c r="A93" i="6" s="1"/>
  <c r="AI87" i="6"/>
  <c r="AI85" i="6"/>
  <c r="AF84" i="6"/>
  <c r="AH83" i="6"/>
  <c r="AU78" i="6"/>
  <c r="AT78" i="6"/>
  <c r="AI88" i="6" s="1"/>
  <c r="AS78" i="6"/>
  <c r="AH87" i="6" s="1"/>
  <c r="AR78" i="6"/>
  <c r="AQ78" i="6"/>
  <c r="AP78" i="6"/>
  <c r="AE84" i="6" s="1"/>
  <c r="AO78" i="6"/>
  <c r="AN78" i="6"/>
  <c r="AK78" i="6"/>
  <c r="AJ78" i="6"/>
  <c r="AI78" i="6"/>
  <c r="AH78" i="6"/>
  <c r="AG78" i="6"/>
  <c r="AF78" i="6"/>
  <c r="AE78" i="6"/>
  <c r="AD78" i="6"/>
  <c r="AC78" i="6"/>
  <c r="AA78" i="6"/>
  <c r="Z78" i="6"/>
  <c r="Y78" i="6"/>
  <c r="X78" i="6"/>
  <c r="W78" i="6"/>
  <c r="V78" i="6"/>
  <c r="U78" i="6"/>
  <c r="T78" i="6"/>
  <c r="S78" i="6"/>
  <c r="R78" i="6"/>
  <c r="Q78" i="6"/>
  <c r="P78" i="6"/>
  <c r="O78" i="6"/>
  <c r="P86" i="6" s="1"/>
  <c r="N78" i="6"/>
  <c r="M78" i="6"/>
  <c r="L78" i="6"/>
  <c r="K78" i="6"/>
  <c r="K80" i="6" s="1"/>
  <c r="A81" i="6" s="1"/>
  <c r="AH74" i="6"/>
  <c r="AU66" i="6"/>
  <c r="AI76" i="6" s="1"/>
  <c r="AT66" i="6"/>
  <c r="AS66" i="6"/>
  <c r="AI75" i="6" s="1"/>
  <c r="AR66" i="6"/>
  <c r="AQ66" i="6"/>
  <c r="AP66" i="6"/>
  <c r="Y72" i="6" s="1"/>
  <c r="AO66" i="6"/>
  <c r="AH71" i="6" s="1"/>
  <c r="AN66" i="6"/>
  <c r="AK66" i="6"/>
  <c r="AJ66" i="6"/>
  <c r="AI66" i="6"/>
  <c r="AH66" i="6"/>
  <c r="AG66" i="6"/>
  <c r="AF66" i="6"/>
  <c r="AE66" i="6"/>
  <c r="AD66" i="6"/>
  <c r="AC66" i="6"/>
  <c r="AA66" i="6"/>
  <c r="Z66" i="6"/>
  <c r="Y66" i="6"/>
  <c r="X66" i="6"/>
  <c r="W66" i="6"/>
  <c r="V66" i="6"/>
  <c r="U66" i="6"/>
  <c r="T66" i="6"/>
  <c r="S66" i="6"/>
  <c r="R66" i="6"/>
  <c r="Q66" i="6"/>
  <c r="Q76" i="6" s="1"/>
  <c r="P66" i="6"/>
  <c r="O66" i="6"/>
  <c r="P74" i="6" s="1"/>
  <c r="N66" i="6"/>
  <c r="M66" i="6"/>
  <c r="L66" i="6"/>
  <c r="K66" i="6"/>
  <c r="K68" i="6" s="1"/>
  <c r="A69" i="6" s="1"/>
  <c r="AG61" i="6"/>
  <c r="AH60" i="6"/>
  <c r="AU54" i="6"/>
  <c r="AT54" i="6"/>
  <c r="Z64" i="6" s="1"/>
  <c r="AS54" i="6"/>
  <c r="AR54" i="6"/>
  <c r="AG62" i="6" s="1"/>
  <c r="AQ54" i="6"/>
  <c r="AI61" i="6" s="1"/>
  <c r="AP54" i="6"/>
  <c r="AO54" i="6"/>
  <c r="AN54" i="6"/>
  <c r="AK54" i="6"/>
  <c r="AJ54" i="6"/>
  <c r="AI54" i="6"/>
  <c r="AH54" i="6"/>
  <c r="AG54" i="6"/>
  <c r="AF54" i="6"/>
  <c r="W61" i="6" s="1"/>
  <c r="AE54" i="6"/>
  <c r="AD54" i="6"/>
  <c r="AC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Q62" i="6" s="1"/>
  <c r="N54" i="6"/>
  <c r="M54" i="6"/>
  <c r="L54" i="6"/>
  <c r="K54" i="6"/>
  <c r="K56" i="6" s="1"/>
  <c r="A57" i="6" s="1"/>
  <c r="AH51" i="6"/>
  <c r="AH48" i="6"/>
  <c r="AU42" i="6"/>
  <c r="AI51" i="6" s="1"/>
  <c r="AT42" i="6"/>
  <c r="AS42" i="6"/>
  <c r="AR42" i="6"/>
  <c r="AG50" i="6" s="1"/>
  <c r="AQ42" i="6"/>
  <c r="AI49" i="6" s="1"/>
  <c r="AP42" i="6"/>
  <c r="AO42" i="6"/>
  <c r="AG47" i="6" s="1"/>
  <c r="AN42" i="6"/>
  <c r="AK42" i="6"/>
  <c r="AJ42" i="6"/>
  <c r="AI42" i="6"/>
  <c r="AH42" i="6"/>
  <c r="AG42" i="6"/>
  <c r="AF42" i="6"/>
  <c r="AE42" i="6"/>
  <c r="AD42" i="6"/>
  <c r="AC42" i="6"/>
  <c r="AA42" i="6"/>
  <c r="Z42" i="6"/>
  <c r="Y42" i="6"/>
  <c r="X42" i="6"/>
  <c r="W42" i="6"/>
  <c r="V42" i="6"/>
  <c r="U42" i="6"/>
  <c r="T42" i="6"/>
  <c r="S42" i="6"/>
  <c r="R42" i="6"/>
  <c r="Q42" i="6"/>
  <c r="P42" i="6"/>
  <c r="Q51" i="6" s="1"/>
  <c r="O42" i="6"/>
  <c r="Q50" i="6" s="1"/>
  <c r="N42" i="6"/>
  <c r="Q49" i="6" s="1"/>
  <c r="M42" i="6"/>
  <c r="L42" i="6"/>
  <c r="Q47" i="6" s="1"/>
  <c r="K42" i="6"/>
  <c r="K44" i="6" s="1"/>
  <c r="A45" i="6" s="1"/>
  <c r="K40" i="6"/>
  <c r="T40" i="6" s="1"/>
  <c r="AC40" i="6" s="1"/>
  <c r="A40" i="6"/>
  <c r="A52" i="6" s="1"/>
  <c r="K38" i="6"/>
  <c r="A38" i="6" s="1"/>
  <c r="A50" i="6" s="1"/>
  <c r="T37" i="6"/>
  <c r="AC37" i="6" s="1"/>
  <c r="K37" i="6"/>
  <c r="A37" i="6"/>
  <c r="A49" i="6" s="1"/>
  <c r="T35" i="6"/>
  <c r="AC35" i="6" s="1"/>
  <c r="K35" i="6"/>
  <c r="A35" i="6" s="1"/>
  <c r="A47" i="6" s="1"/>
  <c r="AG34" i="6"/>
  <c r="AD34" i="6"/>
  <c r="Z34" i="6"/>
  <c r="AI34" i="6" s="1"/>
  <c r="Y34" i="6"/>
  <c r="AH34" i="6" s="1"/>
  <c r="X34" i="6"/>
  <c r="W34" i="6"/>
  <c r="AF34" i="6" s="1"/>
  <c r="V34" i="6"/>
  <c r="AE34" i="6" s="1"/>
  <c r="U34" i="6"/>
  <c r="Q34" i="6"/>
  <c r="P34" i="6"/>
  <c r="O34" i="6"/>
  <c r="K39" i="6" s="1"/>
  <c r="N34" i="6"/>
  <c r="M34" i="6"/>
  <c r="L34" i="6"/>
  <c r="B34" i="6" s="1"/>
  <c r="B46" i="6" s="1"/>
  <c r="G34" i="6"/>
  <c r="G46" i="6" s="1"/>
  <c r="F34" i="6"/>
  <c r="F46" i="6" s="1"/>
  <c r="D34" i="6"/>
  <c r="D46" i="6" s="1"/>
  <c r="C34" i="6"/>
  <c r="C46" i="6" s="1"/>
  <c r="AU30" i="6"/>
  <c r="AT30" i="6"/>
  <c r="AI40" i="6" s="1"/>
  <c r="AS30" i="6"/>
  <c r="AR30" i="6"/>
  <c r="AH38" i="6" s="1"/>
  <c r="AQ30" i="6"/>
  <c r="AI37" i="6" s="1"/>
  <c r="AP30" i="6"/>
  <c r="AG36" i="6" s="1"/>
  <c r="AO30" i="6"/>
  <c r="AG35" i="6" s="1"/>
  <c r="AN30" i="6"/>
  <c r="AK30" i="6"/>
  <c r="AJ30" i="6"/>
  <c r="AI30" i="6"/>
  <c r="AH30" i="6"/>
  <c r="AG30" i="6"/>
  <c r="AF30" i="6"/>
  <c r="W37" i="6" s="1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Q40" i="6" s="1"/>
  <c r="P30" i="6"/>
  <c r="O30" i="6"/>
  <c r="N30" i="6"/>
  <c r="M30" i="6"/>
  <c r="L30" i="6"/>
  <c r="P35" i="6" s="1"/>
  <c r="K30" i="6"/>
  <c r="K32" i="6" s="1"/>
  <c r="A33" i="6" s="1"/>
  <c r="A28" i="6"/>
  <c r="AU199" i="5"/>
  <c r="AT199" i="5"/>
  <c r="AS199" i="5"/>
  <c r="AR199" i="5"/>
  <c r="AG207" i="5" s="1"/>
  <c r="AQ199" i="5"/>
  <c r="AP199" i="5"/>
  <c r="AE205" i="5" s="1"/>
  <c r="AO199" i="5"/>
  <c r="AE204" i="5" s="1"/>
  <c r="AN199" i="5"/>
  <c r="AK199" i="5"/>
  <c r="AJ199" i="5"/>
  <c r="AI199" i="5"/>
  <c r="AH199" i="5"/>
  <c r="AG199" i="5"/>
  <c r="AF199" i="5"/>
  <c r="AE199" i="5"/>
  <c r="AD199" i="5"/>
  <c r="AC199" i="5"/>
  <c r="AA199" i="5"/>
  <c r="Z199" i="5"/>
  <c r="Y199" i="5"/>
  <c r="X199" i="5"/>
  <c r="W199" i="5"/>
  <c r="V199" i="5"/>
  <c r="U199" i="5"/>
  <c r="T199" i="5"/>
  <c r="S199" i="5"/>
  <c r="R199" i="5"/>
  <c r="Q204" i="5" s="1"/>
  <c r="Q199" i="5"/>
  <c r="P199" i="5"/>
  <c r="Q208" i="5" s="1"/>
  <c r="O199" i="5"/>
  <c r="N199" i="5"/>
  <c r="M199" i="5"/>
  <c r="M205" i="5" s="1"/>
  <c r="L199" i="5"/>
  <c r="K199" i="5"/>
  <c r="K201" i="5" s="1"/>
  <c r="A202" i="5" s="1"/>
  <c r="AG193" i="5"/>
  <c r="AF193" i="5"/>
  <c r="AU187" i="5"/>
  <c r="AT187" i="5"/>
  <c r="AI197" i="5" s="1"/>
  <c r="AS187" i="5"/>
  <c r="AR187" i="5"/>
  <c r="AG195" i="5" s="1"/>
  <c r="AQ187" i="5"/>
  <c r="AP187" i="5"/>
  <c r="AE193" i="5" s="1"/>
  <c r="AO187" i="5"/>
  <c r="AE192" i="5" s="1"/>
  <c r="AN187" i="5"/>
  <c r="AK187" i="5"/>
  <c r="AJ187" i="5"/>
  <c r="AI187" i="5"/>
  <c r="AH187" i="5"/>
  <c r="AG187" i="5"/>
  <c r="AF187" i="5"/>
  <c r="AE187" i="5"/>
  <c r="AD187" i="5"/>
  <c r="AC187" i="5"/>
  <c r="AA187" i="5"/>
  <c r="Z187" i="5"/>
  <c r="Y187" i="5"/>
  <c r="X187" i="5"/>
  <c r="W187" i="5"/>
  <c r="V187" i="5"/>
  <c r="U187" i="5"/>
  <c r="T187" i="5"/>
  <c r="S187" i="5"/>
  <c r="R187" i="5"/>
  <c r="Q192" i="5" s="1"/>
  <c r="Q187" i="5"/>
  <c r="P187" i="5"/>
  <c r="O187" i="5"/>
  <c r="N187" i="5"/>
  <c r="P194" i="5" s="1"/>
  <c r="M187" i="5"/>
  <c r="O193" i="5" s="1"/>
  <c r="L187" i="5"/>
  <c r="P192" i="5" s="1"/>
  <c r="K187" i="5"/>
  <c r="K189" i="5" s="1"/>
  <c r="A190" i="5" s="1"/>
  <c r="AU175" i="5"/>
  <c r="AT175" i="5"/>
  <c r="AS175" i="5"/>
  <c r="AR175" i="5"/>
  <c r="AG183" i="5" s="1"/>
  <c r="AQ175" i="5"/>
  <c r="AI182" i="5" s="1"/>
  <c r="AP175" i="5"/>
  <c r="AE181" i="5" s="1"/>
  <c r="AO175" i="5"/>
  <c r="AN175" i="5"/>
  <c r="AK175" i="5"/>
  <c r="AJ175" i="5"/>
  <c r="AI175" i="5"/>
  <c r="AH175" i="5"/>
  <c r="AG175" i="5"/>
  <c r="AF175" i="5"/>
  <c r="AE175" i="5"/>
  <c r="AD175" i="5"/>
  <c r="W180" i="5" s="1"/>
  <c r="AC175" i="5"/>
  <c r="AA175" i="5"/>
  <c r="Z175" i="5"/>
  <c r="Y175" i="5"/>
  <c r="X175" i="5"/>
  <c r="W175" i="5"/>
  <c r="V175" i="5"/>
  <c r="U175" i="5"/>
  <c r="T175" i="5"/>
  <c r="S175" i="5"/>
  <c r="R175" i="5"/>
  <c r="Q175" i="5"/>
  <c r="P175" i="5"/>
  <c r="Q184" i="5" s="1"/>
  <c r="O175" i="5"/>
  <c r="N175" i="5"/>
  <c r="M175" i="5"/>
  <c r="L175" i="5"/>
  <c r="Q180" i="5" s="1"/>
  <c r="K175" i="5"/>
  <c r="K177" i="5" s="1"/>
  <c r="A178" i="5" s="1"/>
  <c r="AG168" i="5"/>
  <c r="AU163" i="5"/>
  <c r="AI171" i="5" s="1"/>
  <c r="AT163" i="5"/>
  <c r="AI173" i="5" s="1"/>
  <c r="AS163" i="5"/>
  <c r="AR163" i="5"/>
  <c r="AG171" i="5" s="1"/>
  <c r="AQ163" i="5"/>
  <c r="AI170" i="5" s="1"/>
  <c r="AP163" i="5"/>
  <c r="AE169" i="5" s="1"/>
  <c r="AO163" i="5"/>
  <c r="AE168" i="5" s="1"/>
  <c r="AN163" i="5"/>
  <c r="AK163" i="5"/>
  <c r="AJ163" i="5"/>
  <c r="AI163" i="5"/>
  <c r="AH163" i="5"/>
  <c r="AG163" i="5"/>
  <c r="W168" i="5" s="1"/>
  <c r="AF163" i="5"/>
  <c r="AE163" i="5"/>
  <c r="AD163" i="5"/>
  <c r="AC163" i="5"/>
  <c r="AA163" i="5"/>
  <c r="Z163" i="5"/>
  <c r="Y163" i="5"/>
  <c r="X163" i="5"/>
  <c r="W163" i="5"/>
  <c r="V163" i="5"/>
  <c r="U163" i="5"/>
  <c r="T163" i="5"/>
  <c r="S163" i="5"/>
  <c r="R163" i="5"/>
  <c r="Q163" i="5"/>
  <c r="P163" i="5"/>
  <c r="Q172" i="5" s="1"/>
  <c r="O163" i="5"/>
  <c r="N163" i="5"/>
  <c r="P170" i="5" s="1"/>
  <c r="M163" i="5"/>
  <c r="N169" i="5" s="1"/>
  <c r="L163" i="5"/>
  <c r="K163" i="5"/>
  <c r="K165" i="5" s="1"/>
  <c r="A166" i="5" s="1"/>
  <c r="AG157" i="5"/>
  <c r="AU151" i="5"/>
  <c r="AI160" i="5" s="1"/>
  <c r="AT151" i="5"/>
  <c r="AS151" i="5"/>
  <c r="AR151" i="5"/>
  <c r="AG159" i="5" s="1"/>
  <c r="AQ151" i="5"/>
  <c r="AI158" i="5" s="1"/>
  <c r="AP151" i="5"/>
  <c r="AO151" i="5"/>
  <c r="AE156" i="5" s="1"/>
  <c r="AN151" i="5"/>
  <c r="AK151" i="5"/>
  <c r="AJ151" i="5"/>
  <c r="AI151" i="5"/>
  <c r="AH151" i="5"/>
  <c r="AG151" i="5"/>
  <c r="AF151" i="5"/>
  <c r="AE151" i="5"/>
  <c r="AD151" i="5"/>
  <c r="AC151" i="5"/>
  <c r="AA151" i="5"/>
  <c r="Z151" i="5"/>
  <c r="Y151" i="5"/>
  <c r="X151" i="5"/>
  <c r="W151" i="5"/>
  <c r="V151" i="5"/>
  <c r="U151" i="5"/>
  <c r="T151" i="5"/>
  <c r="S151" i="5"/>
  <c r="R151" i="5"/>
  <c r="Q158" i="5" s="1"/>
  <c r="Q151" i="5"/>
  <c r="P151" i="5"/>
  <c r="O151" i="5"/>
  <c r="N151" i="5"/>
  <c r="M151" i="5"/>
  <c r="M157" i="5" s="1"/>
  <c r="L151" i="5"/>
  <c r="K151" i="5"/>
  <c r="K153" i="5" s="1"/>
  <c r="A154" i="5" s="1"/>
  <c r="AG145" i="5"/>
  <c r="AU139" i="5"/>
  <c r="AI148" i="5" s="1"/>
  <c r="AT139" i="5"/>
  <c r="AI149" i="5" s="1"/>
  <c r="AS139" i="5"/>
  <c r="AR139" i="5"/>
  <c r="AG147" i="5" s="1"/>
  <c r="AQ139" i="5"/>
  <c r="AP139" i="5"/>
  <c r="AI145" i="5" s="1"/>
  <c r="AO139" i="5"/>
  <c r="AF144" i="5" s="1"/>
  <c r="AN139" i="5"/>
  <c r="AK139" i="5"/>
  <c r="AJ139" i="5"/>
  <c r="AI139" i="5"/>
  <c r="AH139" i="5"/>
  <c r="AG139" i="5"/>
  <c r="AF139" i="5"/>
  <c r="AE139" i="5"/>
  <c r="AD139" i="5"/>
  <c r="AC139" i="5"/>
  <c r="AA139" i="5"/>
  <c r="Z139" i="5"/>
  <c r="Y139" i="5"/>
  <c r="X139" i="5"/>
  <c r="W139" i="5"/>
  <c r="V139" i="5"/>
  <c r="U139" i="5"/>
  <c r="T139" i="5"/>
  <c r="S139" i="5"/>
  <c r="R139" i="5"/>
  <c r="Q139" i="5"/>
  <c r="P139" i="5"/>
  <c r="O139" i="5"/>
  <c r="Q147" i="5" s="1"/>
  <c r="N139" i="5"/>
  <c r="M139" i="5"/>
  <c r="L139" i="5"/>
  <c r="K139" i="5"/>
  <c r="K141" i="5" s="1"/>
  <c r="A142" i="5" s="1"/>
  <c r="AI136" i="5"/>
  <c r="AH134" i="5"/>
  <c r="AF133" i="5"/>
  <c r="K129" i="5"/>
  <c r="A130" i="5" s="1"/>
  <c r="AU127" i="5"/>
  <c r="AI135" i="5" s="1"/>
  <c r="AT127" i="5"/>
  <c r="AS127" i="5"/>
  <c r="AR127" i="5"/>
  <c r="AG135" i="5" s="1"/>
  <c r="AQ127" i="5"/>
  <c r="AP127" i="5"/>
  <c r="AO127" i="5"/>
  <c r="AN127" i="5"/>
  <c r="AK127" i="5"/>
  <c r="AJ127" i="5"/>
  <c r="AI127" i="5"/>
  <c r="AH127" i="5"/>
  <c r="Z136" i="5" s="1"/>
  <c r="AG127" i="5"/>
  <c r="Y135" i="5" s="1"/>
  <c r="AF127" i="5"/>
  <c r="AE127" i="5"/>
  <c r="AD127" i="5"/>
  <c r="AC127" i="5"/>
  <c r="AA127" i="5"/>
  <c r="Z127" i="5"/>
  <c r="Y127" i="5"/>
  <c r="X127" i="5"/>
  <c r="W127" i="5"/>
  <c r="V127" i="5"/>
  <c r="U127" i="5"/>
  <c r="T127" i="5"/>
  <c r="S127" i="5"/>
  <c r="R127" i="5"/>
  <c r="Q127" i="5"/>
  <c r="P127" i="5"/>
  <c r="O127" i="5"/>
  <c r="N127" i="5"/>
  <c r="M127" i="5"/>
  <c r="Q133" i="5" s="1"/>
  <c r="L127" i="5"/>
  <c r="K127" i="5"/>
  <c r="AG122" i="5"/>
  <c r="AF122" i="5"/>
  <c r="AU115" i="5"/>
  <c r="AI121" i="5" s="1"/>
  <c r="AT115" i="5"/>
  <c r="AS115" i="5"/>
  <c r="Z124" i="5" s="1"/>
  <c r="AR115" i="5"/>
  <c r="AQ115" i="5"/>
  <c r="AP115" i="5"/>
  <c r="AF121" i="5" s="1"/>
  <c r="AO115" i="5"/>
  <c r="AN115" i="5"/>
  <c r="AK115" i="5"/>
  <c r="AJ115" i="5"/>
  <c r="AI115" i="5"/>
  <c r="AH115" i="5"/>
  <c r="AG115" i="5"/>
  <c r="Z123" i="5" s="1"/>
  <c r="AF115" i="5"/>
  <c r="AE115" i="5"/>
  <c r="AD115" i="5"/>
  <c r="Z120" i="5" s="1"/>
  <c r="AC115" i="5"/>
  <c r="AA115" i="5"/>
  <c r="Z115" i="5"/>
  <c r="Y115" i="5"/>
  <c r="X115" i="5"/>
  <c r="W115" i="5"/>
  <c r="V115" i="5"/>
  <c r="U115" i="5"/>
  <c r="T115" i="5"/>
  <c r="S115" i="5"/>
  <c r="R115" i="5"/>
  <c r="Q115" i="5"/>
  <c r="P115" i="5"/>
  <c r="O115" i="5"/>
  <c r="N115" i="5"/>
  <c r="M115" i="5"/>
  <c r="L115" i="5"/>
  <c r="K115" i="5"/>
  <c r="K117" i="5" s="1"/>
  <c r="A118" i="5" s="1"/>
  <c r="AU114" i="5"/>
  <c r="AT114" i="5"/>
  <c r="AS114" i="5"/>
  <c r="AR114" i="5"/>
  <c r="AQ114" i="5"/>
  <c r="AP114" i="5"/>
  <c r="AO114" i="5"/>
  <c r="AN114" i="5"/>
  <c r="AC114" i="5"/>
  <c r="T114" i="5"/>
  <c r="S114" i="5"/>
  <c r="R114" i="5"/>
  <c r="Q114" i="5"/>
  <c r="P114" i="5"/>
  <c r="O114" i="5"/>
  <c r="N114" i="5"/>
  <c r="M114" i="5"/>
  <c r="L114" i="5"/>
  <c r="K114" i="5"/>
  <c r="A114" i="5" s="1"/>
  <c r="AU102" i="5"/>
  <c r="AT102" i="5"/>
  <c r="AI112" i="5" s="1"/>
  <c r="AS102" i="5"/>
  <c r="AI111" i="5" s="1"/>
  <c r="AR102" i="5"/>
  <c r="AI110" i="5" s="1"/>
  <c r="AQ102" i="5"/>
  <c r="AP102" i="5"/>
  <c r="AO102" i="5"/>
  <c r="AI107" i="5" s="1"/>
  <c r="AN102" i="5"/>
  <c r="AK102" i="5"/>
  <c r="AJ102" i="5"/>
  <c r="AI102" i="5"/>
  <c r="Y111" i="5" s="1"/>
  <c r="AH102" i="5"/>
  <c r="AG102" i="5"/>
  <c r="Z110" i="5" s="1"/>
  <c r="AF102" i="5"/>
  <c r="AE102" i="5"/>
  <c r="AD102" i="5"/>
  <c r="AC102" i="5"/>
  <c r="AA102" i="5"/>
  <c r="Z102" i="5"/>
  <c r="Y102" i="5"/>
  <c r="X102" i="5"/>
  <c r="W102" i="5"/>
  <c r="V102" i="5"/>
  <c r="U102" i="5"/>
  <c r="T102" i="5"/>
  <c r="S102" i="5"/>
  <c r="R102" i="5"/>
  <c r="Q102" i="5"/>
  <c r="Q112" i="5" s="1"/>
  <c r="P102" i="5"/>
  <c r="O102" i="5"/>
  <c r="N102" i="5"/>
  <c r="M102" i="5"/>
  <c r="L102" i="5"/>
  <c r="K102" i="5"/>
  <c r="K104" i="5" s="1"/>
  <c r="A105" i="5" s="1"/>
  <c r="AI100" i="5"/>
  <c r="AU90" i="5"/>
  <c r="AT90" i="5"/>
  <c r="AS90" i="5"/>
  <c r="AR90" i="5"/>
  <c r="AI98" i="5" s="1"/>
  <c r="AQ90" i="5"/>
  <c r="AP90" i="5"/>
  <c r="AO90" i="5"/>
  <c r="AN90" i="5"/>
  <c r="AK90" i="5"/>
  <c r="AJ90" i="5"/>
  <c r="AI90" i="5"/>
  <c r="Y99" i="5" s="1"/>
  <c r="AH90" i="5"/>
  <c r="AG90" i="5"/>
  <c r="AF90" i="5"/>
  <c r="AE90" i="5"/>
  <c r="AD90" i="5"/>
  <c r="AC90" i="5"/>
  <c r="AA90" i="5"/>
  <c r="Z90" i="5"/>
  <c r="Y90" i="5"/>
  <c r="X90" i="5"/>
  <c r="W90" i="5"/>
  <c r="V90" i="5"/>
  <c r="U90" i="5"/>
  <c r="T90" i="5"/>
  <c r="S90" i="5"/>
  <c r="R90" i="5"/>
  <c r="Q90" i="5"/>
  <c r="P90" i="5"/>
  <c r="O90" i="5"/>
  <c r="N90" i="5"/>
  <c r="M90" i="5"/>
  <c r="Q96" i="5" s="1"/>
  <c r="L90" i="5"/>
  <c r="Q95" i="5" s="1"/>
  <c r="K90" i="5"/>
  <c r="K92" i="5" s="1"/>
  <c r="A93" i="5" s="1"/>
  <c r="O83" i="5"/>
  <c r="AU78" i="5"/>
  <c r="AT78" i="5"/>
  <c r="AI88" i="5" s="1"/>
  <c r="AS78" i="5"/>
  <c r="AR78" i="5"/>
  <c r="AQ78" i="5"/>
  <c r="AI85" i="5" s="1"/>
  <c r="AP78" i="5"/>
  <c r="AO78" i="5"/>
  <c r="AN78" i="5"/>
  <c r="AK78" i="5"/>
  <c r="AJ78" i="5"/>
  <c r="AI78" i="5"/>
  <c r="AH78" i="5"/>
  <c r="AG78" i="5"/>
  <c r="AF78" i="5"/>
  <c r="X85" i="5" s="1"/>
  <c r="AE78" i="5"/>
  <c r="AD78" i="5"/>
  <c r="AC78" i="5"/>
  <c r="AA78" i="5"/>
  <c r="Z78" i="5"/>
  <c r="Y78" i="5"/>
  <c r="X78" i="5"/>
  <c r="W78" i="5"/>
  <c r="V78" i="5"/>
  <c r="U78" i="5"/>
  <c r="T78" i="5"/>
  <c r="S78" i="5"/>
  <c r="R78" i="5"/>
  <c r="Q78" i="5"/>
  <c r="Q88" i="5" s="1"/>
  <c r="P78" i="5"/>
  <c r="O78" i="5"/>
  <c r="N78" i="5"/>
  <c r="Q85" i="5" s="1"/>
  <c r="M78" i="5"/>
  <c r="Q84" i="5" s="1"/>
  <c r="L78" i="5"/>
  <c r="Q83" i="5" s="1"/>
  <c r="K78" i="5"/>
  <c r="K80" i="5" s="1"/>
  <c r="A81" i="5" s="1"/>
  <c r="AU66" i="5"/>
  <c r="AT66" i="5"/>
  <c r="AI76" i="5" s="1"/>
  <c r="AS66" i="5"/>
  <c r="AR66" i="5"/>
  <c r="AQ66" i="5"/>
  <c r="AP66" i="5"/>
  <c r="AO66" i="5"/>
  <c r="AN66" i="5"/>
  <c r="AK66" i="5"/>
  <c r="AJ66" i="5"/>
  <c r="AI66" i="5"/>
  <c r="AH66" i="5"/>
  <c r="X73" i="5" s="1"/>
  <c r="AG66" i="5"/>
  <c r="AF66" i="5"/>
  <c r="AE66" i="5"/>
  <c r="AD66" i="5"/>
  <c r="AC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K68" i="5" s="1"/>
  <c r="A69" i="5" s="1"/>
  <c r="X61" i="5"/>
  <c r="AU54" i="5"/>
  <c r="AT54" i="5"/>
  <c r="AS54" i="5"/>
  <c r="AR54" i="5"/>
  <c r="AQ54" i="5"/>
  <c r="AI61" i="5" s="1"/>
  <c r="AP54" i="5"/>
  <c r="AO54" i="5"/>
  <c r="AE59" i="5" s="1"/>
  <c r="AN54" i="5"/>
  <c r="AK54" i="5"/>
  <c r="AJ54" i="5"/>
  <c r="AI54" i="5"/>
  <c r="AH54" i="5"/>
  <c r="AG54" i="5"/>
  <c r="AF54" i="5"/>
  <c r="AE54" i="5"/>
  <c r="AD54" i="5"/>
  <c r="AC54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K56" i="5" s="1"/>
  <c r="A57" i="5" s="1"/>
  <c r="AI50" i="5"/>
  <c r="AF49" i="5"/>
  <c r="AF48" i="5"/>
  <c r="AU42" i="5"/>
  <c r="AI48" i="5" s="1"/>
  <c r="AT42" i="5"/>
  <c r="AS42" i="5"/>
  <c r="AH51" i="5" s="1"/>
  <c r="AR42" i="5"/>
  <c r="AH50" i="5" s="1"/>
  <c r="AQ42" i="5"/>
  <c r="AP42" i="5"/>
  <c r="AH48" i="5" s="1"/>
  <c r="AO42" i="5"/>
  <c r="AH47" i="5" s="1"/>
  <c r="AN42" i="5"/>
  <c r="AK42" i="5"/>
  <c r="AJ42" i="5"/>
  <c r="AI42" i="5"/>
  <c r="AH42" i="5"/>
  <c r="AG42" i="5"/>
  <c r="AF42" i="5"/>
  <c r="AE42" i="5"/>
  <c r="AD42" i="5"/>
  <c r="U47" i="5" s="1"/>
  <c r="AC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P50" i="5" s="1"/>
  <c r="N42" i="5"/>
  <c r="M42" i="5"/>
  <c r="P48" i="5" s="1"/>
  <c r="L42" i="5"/>
  <c r="Q47" i="5" s="1"/>
  <c r="K42" i="5"/>
  <c r="K44" i="5" s="1"/>
  <c r="A45" i="5" s="1"/>
  <c r="K39" i="5"/>
  <c r="T39" i="5" s="1"/>
  <c r="AC39" i="5" s="1"/>
  <c r="K35" i="5"/>
  <c r="T35" i="5" s="1"/>
  <c r="AC35" i="5" s="1"/>
  <c r="A35" i="5"/>
  <c r="A47" i="5" s="1"/>
  <c r="AF34" i="5"/>
  <c r="AE34" i="5"/>
  <c r="Z34" i="5"/>
  <c r="AI34" i="5" s="1"/>
  <c r="Y34" i="5"/>
  <c r="AH34" i="5" s="1"/>
  <c r="X34" i="5"/>
  <c r="AG34" i="5" s="1"/>
  <c r="W34" i="5"/>
  <c r="V34" i="5"/>
  <c r="U34" i="5"/>
  <c r="AD34" i="5" s="1"/>
  <c r="Q34" i="5"/>
  <c r="G34" i="5" s="1"/>
  <c r="G46" i="5" s="1"/>
  <c r="P34" i="5"/>
  <c r="K40" i="5" s="1"/>
  <c r="O34" i="5"/>
  <c r="N34" i="5"/>
  <c r="D34" i="5" s="1"/>
  <c r="D46" i="5" s="1"/>
  <c r="M34" i="5"/>
  <c r="C34" i="5" s="1"/>
  <c r="C46" i="5" s="1"/>
  <c r="L34" i="5"/>
  <c r="K36" i="5" s="1"/>
  <c r="F34" i="5"/>
  <c r="F46" i="5" s="1"/>
  <c r="E34" i="5"/>
  <c r="E46" i="5" s="1"/>
  <c r="B34" i="5"/>
  <c r="B46" i="5" s="1"/>
  <c r="AU30" i="5"/>
  <c r="AT30" i="5"/>
  <c r="AI40" i="5" s="1"/>
  <c r="AS30" i="5"/>
  <c r="AR30" i="5"/>
  <c r="AQ30" i="5"/>
  <c r="AP30" i="5"/>
  <c r="AI36" i="5" s="1"/>
  <c r="AO30" i="5"/>
  <c r="AN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6" i="5" s="1"/>
  <c r="Q30" i="5"/>
  <c r="Q40" i="5" s="1"/>
  <c r="P30" i="5"/>
  <c r="Q39" i="5" s="1"/>
  <c r="O30" i="5"/>
  <c r="N30" i="5"/>
  <c r="Q37" i="5" s="1"/>
  <c r="M30" i="5"/>
  <c r="L30" i="5"/>
  <c r="Q35" i="5" s="1"/>
  <c r="K30" i="5"/>
  <c r="K32" i="5" s="1"/>
  <c r="A33" i="5" s="1"/>
  <c r="A28" i="5"/>
  <c r="AH207" i="4"/>
  <c r="AH205" i="4"/>
  <c r="AU199" i="4"/>
  <c r="AT199" i="4"/>
  <c r="AS199" i="4"/>
  <c r="AH208" i="4" s="1"/>
  <c r="AR199" i="4"/>
  <c r="AQ199" i="4"/>
  <c r="AP199" i="4"/>
  <c r="AE205" i="4" s="1"/>
  <c r="AO199" i="4"/>
  <c r="AE204" i="4" s="1"/>
  <c r="AN199" i="4"/>
  <c r="AK199" i="4"/>
  <c r="AJ199" i="4"/>
  <c r="AI199" i="4"/>
  <c r="AH199" i="4"/>
  <c r="AG199" i="4"/>
  <c r="AF199" i="4"/>
  <c r="AE199" i="4"/>
  <c r="AD199" i="4"/>
  <c r="AC199" i="4"/>
  <c r="AA199" i="4"/>
  <c r="Z199" i="4"/>
  <c r="Y199" i="4"/>
  <c r="X199" i="4"/>
  <c r="W199" i="4"/>
  <c r="V199" i="4"/>
  <c r="U199" i="4"/>
  <c r="T199" i="4"/>
  <c r="S199" i="4"/>
  <c r="R199" i="4"/>
  <c r="Q199" i="4"/>
  <c r="Q209" i="4" s="1"/>
  <c r="P199" i="4"/>
  <c r="Q208" i="4" s="1"/>
  <c r="O199" i="4"/>
  <c r="N199" i="4"/>
  <c r="M199" i="4"/>
  <c r="P205" i="4" s="1"/>
  <c r="L199" i="4"/>
  <c r="P204" i="4" s="1"/>
  <c r="K199" i="4"/>
  <c r="K201" i="4" s="1"/>
  <c r="A202" i="4" s="1"/>
  <c r="P194" i="4"/>
  <c r="AF192" i="4"/>
  <c r="AU187" i="4"/>
  <c r="AT187" i="4"/>
  <c r="AS187" i="4"/>
  <c r="AR187" i="4"/>
  <c r="AH195" i="4" s="1"/>
  <c r="AQ187" i="4"/>
  <c r="AP187" i="4"/>
  <c r="AE193" i="4" s="1"/>
  <c r="AO187" i="4"/>
  <c r="AE192" i="4" s="1"/>
  <c r="AN187" i="4"/>
  <c r="AK187" i="4"/>
  <c r="AJ187" i="4"/>
  <c r="AI187" i="4"/>
  <c r="AH187" i="4"/>
  <c r="AG187" i="4"/>
  <c r="AF187" i="4"/>
  <c r="AE187" i="4"/>
  <c r="AD187" i="4"/>
  <c r="AC187" i="4"/>
  <c r="AA187" i="4"/>
  <c r="Z187" i="4"/>
  <c r="Y187" i="4"/>
  <c r="X187" i="4"/>
  <c r="W187" i="4"/>
  <c r="V187" i="4"/>
  <c r="U187" i="4"/>
  <c r="T187" i="4"/>
  <c r="S187" i="4"/>
  <c r="R187" i="4"/>
  <c r="Q187" i="4"/>
  <c r="P187" i="4"/>
  <c r="O187" i="4"/>
  <c r="N187" i="4"/>
  <c r="M187" i="4"/>
  <c r="L187" i="4"/>
  <c r="P192" i="4" s="1"/>
  <c r="K187" i="4"/>
  <c r="K189" i="4" s="1"/>
  <c r="A190" i="4" s="1"/>
  <c r="AH183" i="4"/>
  <c r="AH181" i="4"/>
  <c r="AU175" i="4"/>
  <c r="AT175" i="4"/>
  <c r="AI185" i="4" s="1"/>
  <c r="AS175" i="4"/>
  <c r="AH184" i="4" s="1"/>
  <c r="AR175" i="4"/>
  <c r="AQ175" i="4"/>
  <c r="AP175" i="4"/>
  <c r="AE181" i="4" s="1"/>
  <c r="AO175" i="4"/>
  <c r="AE180" i="4" s="1"/>
  <c r="AN175" i="4"/>
  <c r="AK175" i="4"/>
  <c r="AJ175" i="4"/>
  <c r="AI175" i="4"/>
  <c r="AH175" i="4"/>
  <c r="AG175" i="4"/>
  <c r="AF175" i="4"/>
  <c r="AE175" i="4"/>
  <c r="AD175" i="4"/>
  <c r="AC175" i="4"/>
  <c r="AA175" i="4"/>
  <c r="Z175" i="4"/>
  <c r="Y175" i="4"/>
  <c r="X175" i="4"/>
  <c r="W175" i="4"/>
  <c r="V175" i="4"/>
  <c r="U175" i="4"/>
  <c r="T175" i="4"/>
  <c r="S175" i="4"/>
  <c r="R175" i="4"/>
  <c r="Q175" i="4"/>
  <c r="Q185" i="4" s="1"/>
  <c r="P175" i="4"/>
  <c r="O175" i="4"/>
  <c r="N175" i="4"/>
  <c r="M175" i="4"/>
  <c r="L175" i="4"/>
  <c r="O180" i="4" s="1"/>
  <c r="K175" i="4"/>
  <c r="K177" i="4" s="1"/>
  <c r="A178" i="4" s="1"/>
  <c r="AU163" i="4"/>
  <c r="AT163" i="4"/>
  <c r="AI173" i="4" s="1"/>
  <c r="AS163" i="4"/>
  <c r="AR163" i="4"/>
  <c r="AH171" i="4" s="1"/>
  <c r="AQ163" i="4"/>
  <c r="AI170" i="4" s="1"/>
  <c r="AP163" i="4"/>
  <c r="AE169" i="4" s="1"/>
  <c r="AO163" i="4"/>
  <c r="AE168" i="4" s="1"/>
  <c r="AN163" i="4"/>
  <c r="AK163" i="4"/>
  <c r="AJ163" i="4"/>
  <c r="AI163" i="4"/>
  <c r="AH163" i="4"/>
  <c r="AG163" i="4"/>
  <c r="AF163" i="4"/>
  <c r="AE163" i="4"/>
  <c r="AD163" i="4"/>
  <c r="AC163" i="4"/>
  <c r="AA163" i="4"/>
  <c r="Z163" i="4"/>
  <c r="Y163" i="4"/>
  <c r="X163" i="4"/>
  <c r="W163" i="4"/>
  <c r="V163" i="4"/>
  <c r="U163" i="4"/>
  <c r="T163" i="4"/>
  <c r="S163" i="4"/>
  <c r="R163" i="4"/>
  <c r="Q163" i="4"/>
  <c r="P163" i="4"/>
  <c r="O163" i="4"/>
  <c r="N163" i="4"/>
  <c r="M163" i="4"/>
  <c r="L163" i="4"/>
  <c r="P168" i="4" s="1"/>
  <c r="K163" i="4"/>
  <c r="K165" i="4" s="1"/>
  <c r="A166" i="4" s="1"/>
  <c r="AH156" i="4"/>
  <c r="AF156" i="4"/>
  <c r="AU151" i="4"/>
  <c r="AT151" i="4"/>
  <c r="AI161" i="4" s="1"/>
  <c r="AS151" i="4"/>
  <c r="AH160" i="4" s="1"/>
  <c r="AR151" i="4"/>
  <c r="AH159" i="4" s="1"/>
  <c r="AQ151" i="4"/>
  <c r="AI158" i="4" s="1"/>
  <c r="AP151" i="4"/>
  <c r="AE157" i="4" s="1"/>
  <c r="AO151" i="4"/>
  <c r="AI156" i="4" s="1"/>
  <c r="AN151" i="4"/>
  <c r="AK151" i="4"/>
  <c r="AJ151" i="4"/>
  <c r="AI151" i="4"/>
  <c r="AH151" i="4"/>
  <c r="Z160" i="4" s="1"/>
  <c r="AG151" i="4"/>
  <c r="AF151" i="4"/>
  <c r="AE151" i="4"/>
  <c r="AD151" i="4"/>
  <c r="AC151" i="4"/>
  <c r="AA151" i="4"/>
  <c r="Z151" i="4"/>
  <c r="Y151" i="4"/>
  <c r="X151" i="4"/>
  <c r="W151" i="4"/>
  <c r="V151" i="4"/>
  <c r="U151" i="4"/>
  <c r="T151" i="4"/>
  <c r="S151" i="4"/>
  <c r="R151" i="4"/>
  <c r="Q151" i="4"/>
  <c r="Q161" i="4" s="1"/>
  <c r="P151" i="4"/>
  <c r="Q160" i="4" s="1"/>
  <c r="O151" i="4"/>
  <c r="Q159" i="4" s="1"/>
  <c r="N151" i="4"/>
  <c r="M151" i="4"/>
  <c r="L151" i="4"/>
  <c r="K151" i="4"/>
  <c r="K153" i="4" s="1"/>
  <c r="A154" i="4" s="1"/>
  <c r="AH148" i="4"/>
  <c r="AH147" i="4"/>
  <c r="AU139" i="4"/>
  <c r="AT139" i="4"/>
  <c r="AS139" i="4"/>
  <c r="AR139" i="4"/>
  <c r="AQ139" i="4"/>
  <c r="AP139" i="4"/>
  <c r="AE145" i="4" s="1"/>
  <c r="AO139" i="4"/>
  <c r="AI144" i="4" s="1"/>
  <c r="AN139" i="4"/>
  <c r="AK139" i="4"/>
  <c r="AJ139" i="4"/>
  <c r="AI139" i="4"/>
  <c r="AH139" i="4"/>
  <c r="AG139" i="4"/>
  <c r="AF139" i="4"/>
  <c r="AE139" i="4"/>
  <c r="AD139" i="4"/>
  <c r="AC139" i="4"/>
  <c r="AA139" i="4"/>
  <c r="Z139" i="4"/>
  <c r="Y139" i="4"/>
  <c r="X139" i="4"/>
  <c r="W139" i="4"/>
  <c r="V139" i="4"/>
  <c r="U139" i="4"/>
  <c r="T139" i="4"/>
  <c r="S139" i="4"/>
  <c r="R139" i="4"/>
  <c r="Q139" i="4"/>
  <c r="P139" i="4"/>
  <c r="O139" i="4"/>
  <c r="N139" i="4"/>
  <c r="M139" i="4"/>
  <c r="L139" i="4"/>
  <c r="P144" i="4" s="1"/>
  <c r="K139" i="4"/>
  <c r="K141" i="4" s="1"/>
  <c r="A142" i="4" s="1"/>
  <c r="AH133" i="4"/>
  <c r="AU127" i="4"/>
  <c r="AT127" i="4"/>
  <c r="AI137" i="4" s="1"/>
  <c r="AS127" i="4"/>
  <c r="AR127" i="4"/>
  <c r="AH135" i="4" s="1"/>
  <c r="AQ127" i="4"/>
  <c r="AP127" i="4"/>
  <c r="AF133" i="4" s="1"/>
  <c r="AO127" i="4"/>
  <c r="AI132" i="4" s="1"/>
  <c r="AN127" i="4"/>
  <c r="AK127" i="4"/>
  <c r="AJ127" i="4"/>
  <c r="AI127" i="4"/>
  <c r="AH127" i="4"/>
  <c r="AG127" i="4"/>
  <c r="AF127" i="4"/>
  <c r="AE127" i="4"/>
  <c r="AD127" i="4"/>
  <c r="AC127" i="4"/>
  <c r="AA127" i="4"/>
  <c r="Z127" i="4"/>
  <c r="Y127" i="4"/>
  <c r="X127" i="4"/>
  <c r="W127" i="4"/>
  <c r="V127" i="4"/>
  <c r="U127" i="4"/>
  <c r="T127" i="4"/>
  <c r="S127" i="4"/>
  <c r="R127" i="4"/>
  <c r="Q127" i="4"/>
  <c r="P127" i="4"/>
  <c r="O127" i="4"/>
  <c r="N127" i="4"/>
  <c r="M127" i="4"/>
  <c r="L127" i="4"/>
  <c r="K127" i="4"/>
  <c r="K129" i="4" s="1"/>
  <c r="A130" i="4" s="1"/>
  <c r="K117" i="4"/>
  <c r="A118" i="4" s="1"/>
  <c r="AU115" i="4"/>
  <c r="AT115" i="4"/>
  <c r="AS115" i="4"/>
  <c r="AH124" i="4" s="1"/>
  <c r="AR115" i="4"/>
  <c r="AQ115" i="4"/>
  <c r="AF122" i="4" s="1"/>
  <c r="AP115" i="4"/>
  <c r="AI121" i="4" s="1"/>
  <c r="AO115" i="4"/>
  <c r="AI120" i="4" s="1"/>
  <c r="AN115" i="4"/>
  <c r="AK115" i="4"/>
  <c r="AJ115" i="4"/>
  <c r="AI115" i="4"/>
  <c r="AH115" i="4"/>
  <c r="AG115" i="4"/>
  <c r="AF115" i="4"/>
  <c r="AE115" i="4"/>
  <c r="AD115" i="4"/>
  <c r="AC115" i="4"/>
  <c r="AA115" i="4"/>
  <c r="Z115" i="4"/>
  <c r="Y115" i="4"/>
  <c r="X115" i="4"/>
  <c r="W115" i="4"/>
  <c r="V115" i="4"/>
  <c r="U115" i="4"/>
  <c r="T115" i="4"/>
  <c r="S115" i="4"/>
  <c r="R115" i="4"/>
  <c r="Q115" i="4"/>
  <c r="P115" i="4"/>
  <c r="O115" i="4"/>
  <c r="N115" i="4"/>
  <c r="M115" i="4"/>
  <c r="L115" i="4"/>
  <c r="K115" i="4"/>
  <c r="AU114" i="4"/>
  <c r="AT114" i="4"/>
  <c r="AS114" i="4"/>
  <c r="AR114" i="4"/>
  <c r="AQ114" i="4"/>
  <c r="AP114" i="4"/>
  <c r="AO114" i="4"/>
  <c r="AN114" i="4"/>
  <c r="AC114" i="4"/>
  <c r="T114" i="4"/>
  <c r="S114" i="4"/>
  <c r="R114" i="4"/>
  <c r="Q114" i="4"/>
  <c r="P114" i="4"/>
  <c r="O114" i="4"/>
  <c r="N114" i="4"/>
  <c r="M114" i="4"/>
  <c r="L114" i="4"/>
  <c r="K114" i="4"/>
  <c r="A114" i="4" s="1"/>
  <c r="AG110" i="4"/>
  <c r="AU102" i="4"/>
  <c r="AI112" i="4" s="1"/>
  <c r="AT102" i="4"/>
  <c r="AS102" i="4"/>
  <c r="AI111" i="4" s="1"/>
  <c r="AR102" i="4"/>
  <c r="AH110" i="4" s="1"/>
  <c r="AQ102" i="4"/>
  <c r="AI109" i="4" s="1"/>
  <c r="AP102" i="4"/>
  <c r="AF108" i="4" s="1"/>
  <c r="AO102" i="4"/>
  <c r="AN102" i="4"/>
  <c r="AK102" i="4"/>
  <c r="AJ102" i="4"/>
  <c r="AI102" i="4"/>
  <c r="AH102" i="4"/>
  <c r="AG102" i="4"/>
  <c r="AF102" i="4"/>
  <c r="AE102" i="4"/>
  <c r="AD102" i="4"/>
  <c r="AC102" i="4"/>
  <c r="AA102" i="4"/>
  <c r="Z102" i="4"/>
  <c r="Y102" i="4"/>
  <c r="X102" i="4"/>
  <c r="W102" i="4"/>
  <c r="V102" i="4"/>
  <c r="U102" i="4"/>
  <c r="T102" i="4"/>
  <c r="S102" i="4"/>
  <c r="R102" i="4"/>
  <c r="Q102" i="4"/>
  <c r="P102" i="4"/>
  <c r="O102" i="4"/>
  <c r="N102" i="4"/>
  <c r="Q109" i="4" s="1"/>
  <c r="M102" i="4"/>
  <c r="O108" i="4" s="1"/>
  <c r="L102" i="4"/>
  <c r="Q107" i="4" s="1"/>
  <c r="K102" i="4"/>
  <c r="K104" i="4" s="1"/>
  <c r="A105" i="4" s="1"/>
  <c r="AU90" i="4"/>
  <c r="AT90" i="4"/>
  <c r="AH97" i="4" s="1"/>
  <c r="AS90" i="4"/>
  <c r="AI99" i="4" s="1"/>
  <c r="AR90" i="4"/>
  <c r="AH98" i="4" s="1"/>
  <c r="AQ90" i="4"/>
  <c r="AP90" i="4"/>
  <c r="AI96" i="4" s="1"/>
  <c r="AO90" i="4"/>
  <c r="AN90" i="4"/>
  <c r="AK90" i="4"/>
  <c r="AJ90" i="4"/>
  <c r="AI90" i="4"/>
  <c r="AH90" i="4"/>
  <c r="AG90" i="4"/>
  <c r="AF90" i="4"/>
  <c r="AE90" i="4"/>
  <c r="AD90" i="4"/>
  <c r="AC90" i="4"/>
  <c r="AA90" i="4"/>
  <c r="Z90" i="4"/>
  <c r="Y90" i="4"/>
  <c r="X90" i="4"/>
  <c r="W90" i="4"/>
  <c r="V90" i="4"/>
  <c r="U90" i="4"/>
  <c r="T90" i="4"/>
  <c r="S90" i="4"/>
  <c r="R90" i="4"/>
  <c r="Q90" i="4"/>
  <c r="P90" i="4"/>
  <c r="O90" i="4"/>
  <c r="N90" i="4"/>
  <c r="M90" i="4"/>
  <c r="Q96" i="4" s="1"/>
  <c r="L90" i="4"/>
  <c r="K90" i="4"/>
  <c r="K92" i="4" s="1"/>
  <c r="A93" i="4" s="1"/>
  <c r="AF84" i="4"/>
  <c r="AU78" i="4"/>
  <c r="AI88" i="4" s="1"/>
  <c r="AT78" i="4"/>
  <c r="AS78" i="4"/>
  <c r="AR78" i="4"/>
  <c r="AH86" i="4" s="1"/>
  <c r="AQ78" i="4"/>
  <c r="AH85" i="4" s="1"/>
  <c r="AP78" i="4"/>
  <c r="AI84" i="4" s="1"/>
  <c r="AO78" i="4"/>
  <c r="AD83" i="4" s="1"/>
  <c r="AN78" i="4"/>
  <c r="AK78" i="4"/>
  <c r="AJ78" i="4"/>
  <c r="AI78" i="4"/>
  <c r="AH78" i="4"/>
  <c r="AG78" i="4"/>
  <c r="Y86" i="4" s="1"/>
  <c r="AF78" i="4"/>
  <c r="AE78" i="4"/>
  <c r="AD78" i="4"/>
  <c r="Y83" i="4" s="1"/>
  <c r="AC78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P83" i="4" s="1"/>
  <c r="K78" i="4"/>
  <c r="K80" i="4" s="1"/>
  <c r="A81" i="4" s="1"/>
  <c r="N71" i="4"/>
  <c r="AU66" i="4"/>
  <c r="AT66" i="4"/>
  <c r="AS66" i="4"/>
  <c r="Z75" i="4" s="1"/>
  <c r="AR66" i="4"/>
  <c r="AH74" i="4" s="1"/>
  <c r="AQ66" i="4"/>
  <c r="AH73" i="4" s="1"/>
  <c r="AP66" i="4"/>
  <c r="AO66" i="4"/>
  <c r="AD71" i="4" s="1"/>
  <c r="AN66" i="4"/>
  <c r="AK66" i="4"/>
  <c r="AJ66" i="4"/>
  <c r="AI66" i="4"/>
  <c r="AH66" i="4"/>
  <c r="AG66" i="4"/>
  <c r="AF66" i="4"/>
  <c r="AE66" i="4"/>
  <c r="AD66" i="4"/>
  <c r="AC66" i="4"/>
  <c r="AA66" i="4"/>
  <c r="Z66" i="4"/>
  <c r="Y66" i="4"/>
  <c r="X66" i="4"/>
  <c r="W66" i="4"/>
  <c r="V66" i="4"/>
  <c r="U66" i="4"/>
  <c r="T66" i="4"/>
  <c r="S66" i="4"/>
  <c r="R66" i="4"/>
  <c r="Q76" i="4" s="1"/>
  <c r="Q66" i="4"/>
  <c r="P66" i="4"/>
  <c r="O66" i="4"/>
  <c r="N66" i="4"/>
  <c r="P73" i="4" s="1"/>
  <c r="M66" i="4"/>
  <c r="N72" i="4" s="1"/>
  <c r="L66" i="4"/>
  <c r="P71" i="4" s="1"/>
  <c r="K66" i="4"/>
  <c r="K68" i="4" s="1"/>
  <c r="A69" i="4" s="1"/>
  <c r="AG62" i="4"/>
  <c r="AI60" i="4"/>
  <c r="AE59" i="4"/>
  <c r="AU54" i="4"/>
  <c r="AT54" i="4"/>
  <c r="AS54" i="4"/>
  <c r="AR54" i="4"/>
  <c r="AQ54" i="4"/>
  <c r="AH61" i="4" s="1"/>
  <c r="AP54" i="4"/>
  <c r="AF60" i="4" s="1"/>
  <c r="AO54" i="4"/>
  <c r="AF59" i="4" s="1"/>
  <c r="AN54" i="4"/>
  <c r="AK54" i="4"/>
  <c r="AJ54" i="4"/>
  <c r="AI54" i="4"/>
  <c r="AH54" i="4"/>
  <c r="AG54" i="4"/>
  <c r="AF54" i="4"/>
  <c r="AE54" i="4"/>
  <c r="AD54" i="4"/>
  <c r="AC54" i="4"/>
  <c r="AA54" i="4"/>
  <c r="Z54" i="4"/>
  <c r="Y54" i="4"/>
  <c r="X54" i="4"/>
  <c r="W54" i="4"/>
  <c r="V54" i="4"/>
  <c r="U54" i="4"/>
  <c r="T54" i="4"/>
  <c r="S54" i="4"/>
  <c r="R54" i="4"/>
  <c r="Q64" i="4" s="1"/>
  <c r="Q54" i="4"/>
  <c r="P54" i="4"/>
  <c r="P63" i="4" s="1"/>
  <c r="O54" i="4"/>
  <c r="P62" i="4" s="1"/>
  <c r="N54" i="4"/>
  <c r="Q61" i="4" s="1"/>
  <c r="M54" i="4"/>
  <c r="N60" i="4" s="1"/>
  <c r="L54" i="4"/>
  <c r="L59" i="4" s="1"/>
  <c r="K54" i="4"/>
  <c r="K56" i="4" s="1"/>
  <c r="A57" i="4" s="1"/>
  <c r="AG47" i="4"/>
  <c r="AF47" i="4"/>
  <c r="AE47" i="4"/>
  <c r="W47" i="4"/>
  <c r="AU42" i="4"/>
  <c r="AT42" i="4"/>
  <c r="AI52" i="4" s="1"/>
  <c r="AS42" i="4"/>
  <c r="AI51" i="4" s="1"/>
  <c r="AR42" i="4"/>
  <c r="AQ42" i="4"/>
  <c r="AP42" i="4"/>
  <c r="AG48" i="4" s="1"/>
  <c r="AO42" i="4"/>
  <c r="AN42" i="4"/>
  <c r="AK42" i="4"/>
  <c r="AJ42" i="4"/>
  <c r="Z51" i="4" s="1"/>
  <c r="AI42" i="4"/>
  <c r="AH42" i="4"/>
  <c r="AG42" i="4"/>
  <c r="AF42" i="4"/>
  <c r="V47" i="4" s="1"/>
  <c r="AE42" i="4"/>
  <c r="AD42" i="4"/>
  <c r="AC42" i="4"/>
  <c r="AA42" i="4"/>
  <c r="Z42" i="4"/>
  <c r="Y42" i="4"/>
  <c r="X42" i="4"/>
  <c r="W42" i="4"/>
  <c r="V42" i="4"/>
  <c r="U42" i="4"/>
  <c r="T42" i="4"/>
  <c r="S42" i="4"/>
  <c r="R42" i="4"/>
  <c r="Q49" i="4" s="1"/>
  <c r="Q42" i="4"/>
  <c r="P42" i="4"/>
  <c r="P51" i="4" s="1"/>
  <c r="O42" i="4"/>
  <c r="P50" i="4" s="1"/>
  <c r="N42" i="4"/>
  <c r="P49" i="4" s="1"/>
  <c r="M42" i="4"/>
  <c r="L42" i="4"/>
  <c r="N47" i="4" s="1"/>
  <c r="K42" i="4"/>
  <c r="K44" i="4" s="1"/>
  <c r="A45" i="4" s="1"/>
  <c r="K38" i="4"/>
  <c r="T38" i="4" s="1"/>
  <c r="AC38" i="4" s="1"/>
  <c r="A38" i="4"/>
  <c r="A50" i="4" s="1"/>
  <c r="K37" i="4"/>
  <c r="T37" i="4" s="1"/>
  <c r="AC37" i="4" s="1"/>
  <c r="A37" i="4"/>
  <c r="A49" i="4" s="1"/>
  <c r="AE36" i="4"/>
  <c r="AF35" i="4"/>
  <c r="AC35" i="4"/>
  <c r="T35" i="4"/>
  <c r="K35" i="4"/>
  <c r="A35" i="4"/>
  <c r="A47" i="4" s="1"/>
  <c r="AI34" i="4"/>
  <c r="AG34" i="4"/>
  <c r="Z34" i="4"/>
  <c r="Y34" i="4"/>
  <c r="AH34" i="4" s="1"/>
  <c r="X34" i="4"/>
  <c r="W34" i="4"/>
  <c r="AF34" i="4" s="1"/>
  <c r="V34" i="4"/>
  <c r="AE34" i="4" s="1"/>
  <c r="U34" i="4"/>
  <c r="AD34" i="4" s="1"/>
  <c r="Q34" i="4"/>
  <c r="G34" i="4" s="1"/>
  <c r="G46" i="4" s="1"/>
  <c r="P34" i="4"/>
  <c r="K40" i="4" s="1"/>
  <c r="O34" i="4"/>
  <c r="K39" i="4" s="1"/>
  <c r="N34" i="4"/>
  <c r="M34" i="4"/>
  <c r="L34" i="4"/>
  <c r="K36" i="4" s="1"/>
  <c r="F34" i="4"/>
  <c r="F46" i="4" s="1"/>
  <c r="D34" i="4"/>
  <c r="D46" i="4" s="1"/>
  <c r="C34" i="4"/>
  <c r="C46" i="4" s="1"/>
  <c r="B34" i="4"/>
  <c r="B46" i="4" s="1"/>
  <c r="AU30" i="4"/>
  <c r="AI40" i="4" s="1"/>
  <c r="AT30" i="4"/>
  <c r="AS30" i="4"/>
  <c r="AI39" i="4" s="1"/>
  <c r="AR30" i="4"/>
  <c r="AQ30" i="4"/>
  <c r="AH37" i="4" s="1"/>
  <c r="AP30" i="4"/>
  <c r="AG36" i="4" s="1"/>
  <c r="AO30" i="4"/>
  <c r="AN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Q40" i="4" s="1"/>
  <c r="P30" i="4"/>
  <c r="Q39" i="4" s="1"/>
  <c r="O30" i="4"/>
  <c r="Q38" i="4" s="1"/>
  <c r="N30" i="4"/>
  <c r="M30" i="4"/>
  <c r="M36" i="4" s="1"/>
  <c r="L30" i="4"/>
  <c r="K30" i="4"/>
  <c r="K32" i="4" s="1"/>
  <c r="A33" i="4" s="1"/>
  <c r="A28" i="4"/>
  <c r="AH205" i="3"/>
  <c r="AU199" i="3"/>
  <c r="AT199" i="3"/>
  <c r="AS199" i="3"/>
  <c r="AI208" i="3" s="1"/>
  <c r="AR199" i="3"/>
  <c r="AI207" i="3" s="1"/>
  <c r="AQ199" i="3"/>
  <c r="AP199" i="3"/>
  <c r="AE205" i="3" s="1"/>
  <c r="AO199" i="3"/>
  <c r="AI204" i="3" s="1"/>
  <c r="AN199" i="3"/>
  <c r="AK199" i="3"/>
  <c r="AJ199" i="3"/>
  <c r="AI199" i="3"/>
  <c r="AH199" i="3"/>
  <c r="AG199" i="3"/>
  <c r="AF199" i="3"/>
  <c r="AE199" i="3"/>
  <c r="AD199" i="3"/>
  <c r="AC199" i="3"/>
  <c r="AA199" i="3"/>
  <c r="Z199" i="3"/>
  <c r="Y199" i="3"/>
  <c r="X199" i="3"/>
  <c r="W199" i="3"/>
  <c r="V199" i="3"/>
  <c r="U199" i="3"/>
  <c r="T199" i="3"/>
  <c r="S199" i="3"/>
  <c r="R199" i="3"/>
  <c r="Q199" i="3"/>
  <c r="Q209" i="3" s="1"/>
  <c r="P199" i="3"/>
  <c r="Q208" i="3" s="1"/>
  <c r="O199" i="3"/>
  <c r="Q207" i="3" s="1"/>
  <c r="N199" i="3"/>
  <c r="M199" i="3"/>
  <c r="L199" i="3"/>
  <c r="K199" i="3"/>
  <c r="K201" i="3" s="1"/>
  <c r="A202" i="3" s="1"/>
  <c r="AI195" i="3"/>
  <c r="AH195" i="3"/>
  <c r="AG195" i="3"/>
  <c r="AF193" i="3"/>
  <c r="AF192" i="3"/>
  <c r="AU187" i="3"/>
  <c r="AT187" i="3"/>
  <c r="AI197" i="3" s="1"/>
  <c r="AS187" i="3"/>
  <c r="AI196" i="3" s="1"/>
  <c r="AR187" i="3"/>
  <c r="AQ187" i="3"/>
  <c r="AI194" i="3" s="1"/>
  <c r="AP187" i="3"/>
  <c r="AE193" i="3" s="1"/>
  <c r="AO187" i="3"/>
  <c r="AI192" i="3" s="1"/>
  <c r="AN187" i="3"/>
  <c r="AK187" i="3"/>
  <c r="AJ187" i="3"/>
  <c r="Z196" i="3" s="1"/>
  <c r="AI187" i="3"/>
  <c r="AH187" i="3"/>
  <c r="AG187" i="3"/>
  <c r="X195" i="3" s="1"/>
  <c r="AF187" i="3"/>
  <c r="AE187" i="3"/>
  <c r="AD187" i="3"/>
  <c r="AC187" i="3"/>
  <c r="AA187" i="3"/>
  <c r="Z187" i="3"/>
  <c r="Y187" i="3"/>
  <c r="X187" i="3"/>
  <c r="W187" i="3"/>
  <c r="V187" i="3"/>
  <c r="U187" i="3"/>
  <c r="T187" i="3"/>
  <c r="S187" i="3"/>
  <c r="R187" i="3"/>
  <c r="Q187" i="3"/>
  <c r="P187" i="3"/>
  <c r="O187" i="3"/>
  <c r="N187" i="3"/>
  <c r="P194" i="3" s="1"/>
  <c r="M187" i="3"/>
  <c r="N193" i="3" s="1"/>
  <c r="L187" i="3"/>
  <c r="K187" i="3"/>
  <c r="K189" i="3" s="1"/>
  <c r="A190" i="3" s="1"/>
  <c r="AI184" i="3"/>
  <c r="AH184" i="3"/>
  <c r="AH181" i="3"/>
  <c r="AU175" i="3"/>
  <c r="AT175" i="3"/>
  <c r="AS175" i="3"/>
  <c r="AR175" i="3"/>
  <c r="AI183" i="3" s="1"/>
  <c r="AQ175" i="3"/>
  <c r="AI182" i="3" s="1"/>
  <c r="AP175" i="3"/>
  <c r="AI181" i="3" s="1"/>
  <c r="AO175" i="3"/>
  <c r="AN175" i="3"/>
  <c r="AK175" i="3"/>
  <c r="AJ175" i="3"/>
  <c r="AI175" i="3"/>
  <c r="AH175" i="3"/>
  <c r="AG175" i="3"/>
  <c r="AF175" i="3"/>
  <c r="AE175" i="3"/>
  <c r="AD175" i="3"/>
  <c r="AC175" i="3"/>
  <c r="AA175" i="3"/>
  <c r="Z175" i="3"/>
  <c r="Y175" i="3"/>
  <c r="X175" i="3"/>
  <c r="W175" i="3"/>
  <c r="V175" i="3"/>
  <c r="U175" i="3"/>
  <c r="T175" i="3"/>
  <c r="S175" i="3"/>
  <c r="R175" i="3"/>
  <c r="Q175" i="3"/>
  <c r="Q185" i="3" s="1"/>
  <c r="P175" i="3"/>
  <c r="O175" i="3"/>
  <c r="Q183" i="3" s="1"/>
  <c r="N175" i="3"/>
  <c r="M175" i="3"/>
  <c r="L175" i="3"/>
  <c r="O180" i="3" s="1"/>
  <c r="K175" i="3"/>
  <c r="K177" i="3" s="1"/>
  <c r="A178" i="3" s="1"/>
  <c r="AG171" i="3"/>
  <c r="AH169" i="3"/>
  <c r="P168" i="3"/>
  <c r="AU163" i="3"/>
  <c r="Z173" i="3" s="1"/>
  <c r="AT163" i="3"/>
  <c r="AS163" i="3"/>
  <c r="AR163" i="3"/>
  <c r="AI171" i="3" s="1"/>
  <c r="AQ163" i="3"/>
  <c r="AP163" i="3"/>
  <c r="AE169" i="3" s="1"/>
  <c r="AO163" i="3"/>
  <c r="AI168" i="3" s="1"/>
  <c r="AN163" i="3"/>
  <c r="AK163" i="3"/>
  <c r="AJ163" i="3"/>
  <c r="AI163" i="3"/>
  <c r="AH163" i="3"/>
  <c r="AG163" i="3"/>
  <c r="X171" i="3" s="1"/>
  <c r="AF163" i="3"/>
  <c r="AE163" i="3"/>
  <c r="AD163" i="3"/>
  <c r="AC163" i="3"/>
  <c r="AA163" i="3"/>
  <c r="Z163" i="3"/>
  <c r="Y163" i="3"/>
  <c r="X163" i="3"/>
  <c r="W163" i="3"/>
  <c r="V163" i="3"/>
  <c r="U163" i="3"/>
  <c r="T163" i="3"/>
  <c r="S163" i="3"/>
  <c r="R163" i="3"/>
  <c r="Q163" i="3"/>
  <c r="P163" i="3"/>
  <c r="O163" i="3"/>
  <c r="N163" i="3"/>
  <c r="M163" i="3"/>
  <c r="N169" i="3" s="1"/>
  <c r="L163" i="3"/>
  <c r="K163" i="3"/>
  <c r="K165" i="3" s="1"/>
  <c r="A166" i="3" s="1"/>
  <c r="AI159" i="3"/>
  <c r="W158" i="3"/>
  <c r="AI157" i="3"/>
  <c r="AH157" i="3"/>
  <c r="AU151" i="3"/>
  <c r="AT151" i="3"/>
  <c r="AI161" i="3" s="1"/>
  <c r="AS151" i="3"/>
  <c r="AI160" i="3" s="1"/>
  <c r="AR151" i="3"/>
  <c r="AH159" i="3" s="1"/>
  <c r="AQ151" i="3"/>
  <c r="AI158" i="3" s="1"/>
  <c r="AP151" i="3"/>
  <c r="AE157" i="3" s="1"/>
  <c r="AO151" i="3"/>
  <c r="AI156" i="3" s="1"/>
  <c r="AN151" i="3"/>
  <c r="AK151" i="3"/>
  <c r="AJ151" i="3"/>
  <c r="Z160" i="3" s="1"/>
  <c r="AI151" i="3"/>
  <c r="AH151" i="3"/>
  <c r="AG151" i="3"/>
  <c r="AF151" i="3"/>
  <c r="AE151" i="3"/>
  <c r="AD151" i="3"/>
  <c r="AC151" i="3"/>
  <c r="AA151" i="3"/>
  <c r="Z151" i="3"/>
  <c r="Y151" i="3"/>
  <c r="X151" i="3"/>
  <c r="W151" i="3"/>
  <c r="V151" i="3"/>
  <c r="U151" i="3"/>
  <c r="T151" i="3"/>
  <c r="S151" i="3"/>
  <c r="R151" i="3"/>
  <c r="Q151" i="3"/>
  <c r="P151" i="3"/>
  <c r="O151" i="3"/>
  <c r="Q159" i="3" s="1"/>
  <c r="N151" i="3"/>
  <c r="P158" i="3" s="1"/>
  <c r="M151" i="3"/>
  <c r="N157" i="3" s="1"/>
  <c r="L151" i="3"/>
  <c r="P156" i="3" s="1"/>
  <c r="K151" i="3"/>
  <c r="K153" i="3" s="1"/>
  <c r="A154" i="3" s="1"/>
  <c r="AH147" i="3"/>
  <c r="AG147" i="3"/>
  <c r="P144" i="3"/>
  <c r="AU139" i="3"/>
  <c r="AT139" i="3"/>
  <c r="AS139" i="3"/>
  <c r="AI148" i="3" s="1"/>
  <c r="AR139" i="3"/>
  <c r="AI147" i="3" s="1"/>
  <c r="AQ139" i="3"/>
  <c r="AP139" i="3"/>
  <c r="AE145" i="3" s="1"/>
  <c r="AO139" i="3"/>
  <c r="AN139" i="3"/>
  <c r="AK139" i="3"/>
  <c r="AJ139" i="3"/>
  <c r="AI139" i="3"/>
  <c r="AH139" i="3"/>
  <c r="AG139" i="3"/>
  <c r="AF139" i="3"/>
  <c r="W146" i="3" s="1"/>
  <c r="AE139" i="3"/>
  <c r="AD139" i="3"/>
  <c r="AC139" i="3"/>
  <c r="AA139" i="3"/>
  <c r="Z139" i="3"/>
  <c r="Y139" i="3"/>
  <c r="X139" i="3"/>
  <c r="W139" i="3"/>
  <c r="V139" i="3"/>
  <c r="U139" i="3"/>
  <c r="T139" i="3"/>
  <c r="S139" i="3"/>
  <c r="R139" i="3"/>
  <c r="Q139" i="3"/>
  <c r="P139" i="3"/>
  <c r="O139" i="3"/>
  <c r="N139" i="3"/>
  <c r="M139" i="3"/>
  <c r="Q145" i="3" s="1"/>
  <c r="L139" i="3"/>
  <c r="K139" i="3"/>
  <c r="K141" i="3" s="1"/>
  <c r="A142" i="3" s="1"/>
  <c r="AI135" i="3"/>
  <c r="AU127" i="3"/>
  <c r="AI136" i="3" s="1"/>
  <c r="AT127" i="3"/>
  <c r="AH135" i="3" s="1"/>
  <c r="AS127" i="3"/>
  <c r="AR127" i="3"/>
  <c r="AQ127" i="3"/>
  <c r="AP127" i="3"/>
  <c r="AO127" i="3"/>
  <c r="AF132" i="3" s="1"/>
  <c r="AN127" i="3"/>
  <c r="AK127" i="3"/>
  <c r="AJ127" i="3"/>
  <c r="AI127" i="3"/>
  <c r="AH127" i="3"/>
  <c r="AG127" i="3"/>
  <c r="AF127" i="3"/>
  <c r="AE127" i="3"/>
  <c r="AD127" i="3"/>
  <c r="AC127" i="3"/>
  <c r="AA127" i="3"/>
  <c r="Z127" i="3"/>
  <c r="Y127" i="3"/>
  <c r="X127" i="3"/>
  <c r="W127" i="3"/>
  <c r="V127" i="3"/>
  <c r="U127" i="3"/>
  <c r="T127" i="3"/>
  <c r="S127" i="3"/>
  <c r="R127" i="3"/>
  <c r="Q127" i="3"/>
  <c r="P127" i="3"/>
  <c r="O127" i="3"/>
  <c r="O135" i="3" s="1"/>
  <c r="N127" i="3"/>
  <c r="P134" i="3" s="1"/>
  <c r="M127" i="3"/>
  <c r="Q133" i="3" s="1"/>
  <c r="L127" i="3"/>
  <c r="P132" i="3" s="1"/>
  <c r="K127" i="3"/>
  <c r="K129" i="3" s="1"/>
  <c r="A130" i="3" s="1"/>
  <c r="AI124" i="3"/>
  <c r="AF122" i="3"/>
  <c r="AU115" i="3"/>
  <c r="AI120" i="3" s="1"/>
  <c r="AT115" i="3"/>
  <c r="AI125" i="3" s="1"/>
  <c r="AS115" i="3"/>
  <c r="AH124" i="3" s="1"/>
  <c r="AR115" i="3"/>
  <c r="AI123" i="3" s="1"/>
  <c r="AQ115" i="3"/>
  <c r="AI122" i="3" s="1"/>
  <c r="AP115" i="3"/>
  <c r="AO115" i="3"/>
  <c r="AH120" i="3" s="1"/>
  <c r="AN115" i="3"/>
  <c r="AK115" i="3"/>
  <c r="AJ115" i="3"/>
  <c r="AI115" i="3"/>
  <c r="AH115" i="3"/>
  <c r="AG115" i="3"/>
  <c r="X123" i="3" s="1"/>
  <c r="AF115" i="3"/>
  <c r="X122" i="3" s="1"/>
  <c r="AE115" i="3"/>
  <c r="AD115" i="3"/>
  <c r="AC115" i="3"/>
  <c r="AA115" i="3"/>
  <c r="Z115" i="3"/>
  <c r="Y115" i="3"/>
  <c r="X115" i="3"/>
  <c r="W115" i="3"/>
  <c r="V115" i="3"/>
  <c r="U115" i="3"/>
  <c r="T115" i="3"/>
  <c r="S115" i="3"/>
  <c r="R115" i="3"/>
  <c r="Q115" i="3"/>
  <c r="P122" i="3" s="1"/>
  <c r="P115" i="3"/>
  <c r="O115" i="3"/>
  <c r="N115" i="3"/>
  <c r="M115" i="3"/>
  <c r="L115" i="3"/>
  <c r="K115" i="3"/>
  <c r="K117" i="3" s="1"/>
  <c r="A118" i="3" s="1"/>
  <c r="AU114" i="3"/>
  <c r="AT114" i="3"/>
  <c r="AS114" i="3"/>
  <c r="AR114" i="3"/>
  <c r="AQ114" i="3"/>
  <c r="AP114" i="3"/>
  <c r="AO114" i="3"/>
  <c r="AN114" i="3"/>
  <c r="AC114" i="3"/>
  <c r="T114" i="3"/>
  <c r="S114" i="3"/>
  <c r="R114" i="3"/>
  <c r="Q114" i="3"/>
  <c r="P114" i="3"/>
  <c r="O114" i="3"/>
  <c r="N114" i="3"/>
  <c r="M114" i="3"/>
  <c r="L114" i="3"/>
  <c r="K114" i="3"/>
  <c r="A114" i="3"/>
  <c r="Q112" i="3"/>
  <c r="AD107" i="3"/>
  <c r="AU102" i="3"/>
  <c r="AI110" i="3" s="1"/>
  <c r="AT102" i="3"/>
  <c r="AS102" i="3"/>
  <c r="AR102" i="3"/>
  <c r="AH110" i="3" s="1"/>
  <c r="AQ102" i="3"/>
  <c r="AI109" i="3" s="1"/>
  <c r="AP102" i="3"/>
  <c r="AF108" i="3" s="1"/>
  <c r="AO102" i="3"/>
  <c r="AF107" i="3" s="1"/>
  <c r="AN102" i="3"/>
  <c r="AK102" i="3"/>
  <c r="AJ102" i="3"/>
  <c r="AI102" i="3"/>
  <c r="AH102" i="3"/>
  <c r="AG102" i="3"/>
  <c r="AF102" i="3"/>
  <c r="AE102" i="3"/>
  <c r="AD102" i="3"/>
  <c r="Y107" i="3" s="1"/>
  <c r="AC102" i="3"/>
  <c r="AA102" i="3"/>
  <c r="Z102" i="3"/>
  <c r="Y102" i="3"/>
  <c r="X102" i="3"/>
  <c r="W102" i="3"/>
  <c r="V102" i="3"/>
  <c r="U102" i="3"/>
  <c r="T102" i="3"/>
  <c r="S102" i="3"/>
  <c r="R102" i="3"/>
  <c r="Q102" i="3"/>
  <c r="P102" i="3"/>
  <c r="O108" i="3" s="1"/>
  <c r="O102" i="3"/>
  <c r="N102" i="3"/>
  <c r="Q109" i="3" s="1"/>
  <c r="M102" i="3"/>
  <c r="N108" i="3" s="1"/>
  <c r="L102" i="3"/>
  <c r="Q107" i="3" s="1"/>
  <c r="K102" i="3"/>
  <c r="K104" i="3" s="1"/>
  <c r="A105" i="3" s="1"/>
  <c r="AI97" i="3"/>
  <c r="AF95" i="3"/>
  <c r="AE95" i="3"/>
  <c r="L95" i="3"/>
  <c r="AU90" i="3"/>
  <c r="AI98" i="3" s="1"/>
  <c r="AT90" i="3"/>
  <c r="AS90" i="3"/>
  <c r="AR90" i="3"/>
  <c r="AQ90" i="3"/>
  <c r="AF97" i="3" s="1"/>
  <c r="AP90" i="3"/>
  <c r="AO90" i="3"/>
  <c r="AN90" i="3"/>
  <c r="AK90" i="3"/>
  <c r="AJ90" i="3"/>
  <c r="AI90" i="3"/>
  <c r="AH90" i="3"/>
  <c r="AG90" i="3"/>
  <c r="AF90" i="3"/>
  <c r="AE90" i="3"/>
  <c r="AD90" i="3"/>
  <c r="AC90" i="3"/>
  <c r="AA90" i="3"/>
  <c r="Z90" i="3"/>
  <c r="Y90" i="3"/>
  <c r="X90" i="3"/>
  <c r="W90" i="3"/>
  <c r="V90" i="3"/>
  <c r="U90" i="3"/>
  <c r="T90" i="3"/>
  <c r="S90" i="3"/>
  <c r="R90" i="3"/>
  <c r="Q90" i="3"/>
  <c r="Q100" i="3" s="1"/>
  <c r="P90" i="3"/>
  <c r="P99" i="3" s="1"/>
  <c r="O90" i="3"/>
  <c r="N90" i="3"/>
  <c r="M90" i="3"/>
  <c r="L90" i="3"/>
  <c r="K90" i="3"/>
  <c r="K92" i="3" s="1"/>
  <c r="A93" i="3" s="1"/>
  <c r="AF83" i="3"/>
  <c r="K80" i="3"/>
  <c r="A81" i="3" s="1"/>
  <c r="AU78" i="3"/>
  <c r="AT78" i="3"/>
  <c r="AS78" i="3"/>
  <c r="AR78" i="3"/>
  <c r="AQ78" i="3"/>
  <c r="AI85" i="3" s="1"/>
  <c r="AP78" i="3"/>
  <c r="AO78" i="3"/>
  <c r="AE83" i="3" s="1"/>
  <c r="AN78" i="3"/>
  <c r="AK78" i="3"/>
  <c r="AJ78" i="3"/>
  <c r="AI78" i="3"/>
  <c r="Y86" i="3" s="1"/>
  <c r="AH78" i="3"/>
  <c r="AG78" i="3"/>
  <c r="AF78" i="3"/>
  <c r="AE78" i="3"/>
  <c r="AD78" i="3"/>
  <c r="AC78" i="3"/>
  <c r="AA78" i="3"/>
  <c r="Z78" i="3"/>
  <c r="Y78" i="3"/>
  <c r="X78" i="3"/>
  <c r="W78" i="3"/>
  <c r="V78" i="3"/>
  <c r="U78" i="3"/>
  <c r="T78" i="3"/>
  <c r="S78" i="3"/>
  <c r="R78" i="3"/>
  <c r="Q78" i="3"/>
  <c r="Q88" i="3" s="1"/>
  <c r="P78" i="3"/>
  <c r="Q87" i="3" s="1"/>
  <c r="O78" i="3"/>
  <c r="N78" i="3"/>
  <c r="M78" i="3"/>
  <c r="Q84" i="3" s="1"/>
  <c r="L78" i="3"/>
  <c r="N83" i="3" s="1"/>
  <c r="K78" i="3"/>
  <c r="AI73" i="3"/>
  <c r="P73" i="3"/>
  <c r="AE71" i="3"/>
  <c r="AU66" i="3"/>
  <c r="AT66" i="3"/>
  <c r="AS66" i="3"/>
  <c r="AR66" i="3"/>
  <c r="AF71" i="3" s="1"/>
  <c r="AQ66" i="3"/>
  <c r="AH73" i="3" s="1"/>
  <c r="AP66" i="3"/>
  <c r="AF72" i="3" s="1"/>
  <c r="AO66" i="3"/>
  <c r="AN66" i="3"/>
  <c r="AK66" i="3"/>
  <c r="AJ66" i="3"/>
  <c r="AI66" i="3"/>
  <c r="AH66" i="3"/>
  <c r="AG66" i="3"/>
  <c r="AF66" i="3"/>
  <c r="AE66" i="3"/>
  <c r="AD66" i="3"/>
  <c r="AC66" i="3"/>
  <c r="AA66" i="3"/>
  <c r="Z66" i="3"/>
  <c r="Y66" i="3"/>
  <c r="X66" i="3"/>
  <c r="W66" i="3"/>
  <c r="V66" i="3"/>
  <c r="U66" i="3"/>
  <c r="T66" i="3"/>
  <c r="S66" i="3"/>
  <c r="R66" i="3"/>
  <c r="Q66" i="3"/>
  <c r="P66" i="3"/>
  <c r="Q75" i="3" s="1"/>
  <c r="O66" i="3"/>
  <c r="Q74" i="3" s="1"/>
  <c r="N66" i="3"/>
  <c r="M66" i="3"/>
  <c r="P72" i="3" s="1"/>
  <c r="L66" i="3"/>
  <c r="O71" i="3" s="1"/>
  <c r="K66" i="3"/>
  <c r="K68" i="3" s="1"/>
  <c r="A69" i="3" s="1"/>
  <c r="O61" i="3"/>
  <c r="AF59" i="3"/>
  <c r="AD59" i="3"/>
  <c r="K56" i="3"/>
  <c r="A57" i="3" s="1"/>
  <c r="AU54" i="3"/>
  <c r="AI61" i="3" s="1"/>
  <c r="AT54" i="3"/>
  <c r="AS54" i="3"/>
  <c r="AR54" i="3"/>
  <c r="AQ54" i="3"/>
  <c r="AH61" i="3" s="1"/>
  <c r="AP54" i="3"/>
  <c r="AF60" i="3" s="1"/>
  <c r="AO54" i="3"/>
  <c r="AE59" i="3" s="1"/>
  <c r="AN54" i="3"/>
  <c r="AK54" i="3"/>
  <c r="AJ54" i="3"/>
  <c r="AI54" i="3"/>
  <c r="AH54" i="3"/>
  <c r="AG54" i="3"/>
  <c r="AF54" i="3"/>
  <c r="AE54" i="3"/>
  <c r="AD54" i="3"/>
  <c r="AC54" i="3"/>
  <c r="AA54" i="3"/>
  <c r="Z54" i="3"/>
  <c r="Y54" i="3"/>
  <c r="X54" i="3"/>
  <c r="W54" i="3"/>
  <c r="V54" i="3"/>
  <c r="U54" i="3"/>
  <c r="T54" i="3"/>
  <c r="S54" i="3"/>
  <c r="R54" i="3"/>
  <c r="Q59" i="3" s="1"/>
  <c r="Q54" i="3"/>
  <c r="P59" i="3" s="1"/>
  <c r="P54" i="3"/>
  <c r="O54" i="3"/>
  <c r="N54" i="3"/>
  <c r="M54" i="3"/>
  <c r="N60" i="3" s="1"/>
  <c r="L54" i="3"/>
  <c r="O59" i="3" s="1"/>
  <c r="K54" i="3"/>
  <c r="AE48" i="3"/>
  <c r="AE47" i="3"/>
  <c r="AU42" i="3"/>
  <c r="AI49" i="3" s="1"/>
  <c r="AT42" i="3"/>
  <c r="AS42" i="3"/>
  <c r="AR42" i="3"/>
  <c r="AI50" i="3" s="1"/>
  <c r="AQ42" i="3"/>
  <c r="AF49" i="3" s="1"/>
  <c r="AP42" i="3"/>
  <c r="AD47" i="3" s="1"/>
  <c r="AO42" i="3"/>
  <c r="AN42" i="3"/>
  <c r="AK42" i="3"/>
  <c r="AJ42" i="3"/>
  <c r="AI42" i="3"/>
  <c r="AH42" i="3"/>
  <c r="AG42" i="3"/>
  <c r="AF42" i="3"/>
  <c r="AE42" i="3"/>
  <c r="AD42" i="3"/>
  <c r="Y47" i="3" s="1"/>
  <c r="AC42" i="3"/>
  <c r="AA42" i="3"/>
  <c r="Z42" i="3"/>
  <c r="Y42" i="3"/>
  <c r="X42" i="3"/>
  <c r="W42" i="3"/>
  <c r="V42" i="3"/>
  <c r="U42" i="3"/>
  <c r="T42" i="3"/>
  <c r="S42" i="3"/>
  <c r="R42" i="3"/>
  <c r="Q42" i="3"/>
  <c r="P42" i="3"/>
  <c r="O47" i="3" s="1"/>
  <c r="O42" i="3"/>
  <c r="N42" i="3"/>
  <c r="N49" i="3" s="1"/>
  <c r="M42" i="3"/>
  <c r="N48" i="3" s="1"/>
  <c r="L42" i="3"/>
  <c r="K42" i="3"/>
  <c r="K44" i="3" s="1"/>
  <c r="A45" i="3" s="1"/>
  <c r="T39" i="3"/>
  <c r="AC39" i="3" s="1"/>
  <c r="K39" i="3"/>
  <c r="A39" i="3" s="1"/>
  <c r="A51" i="3" s="1"/>
  <c r="N36" i="3"/>
  <c r="K36" i="3"/>
  <c r="T36" i="3" s="1"/>
  <c r="AC36" i="3" s="1"/>
  <c r="AE35" i="3"/>
  <c r="N35" i="3"/>
  <c r="K35" i="3"/>
  <c r="T35" i="3" s="1"/>
  <c r="AC35" i="3" s="1"/>
  <c r="AI34" i="3"/>
  <c r="AH34" i="3"/>
  <c r="AG34" i="3"/>
  <c r="AF34" i="3"/>
  <c r="AE34" i="3"/>
  <c r="AD34" i="3"/>
  <c r="Z34" i="3"/>
  <c r="Y34" i="3"/>
  <c r="X34" i="3"/>
  <c r="W34" i="3"/>
  <c r="V34" i="3"/>
  <c r="U34" i="3"/>
  <c r="Q34" i="3"/>
  <c r="G34" i="3" s="1"/>
  <c r="G46" i="3" s="1"/>
  <c r="P34" i="3"/>
  <c r="F34" i="3" s="1"/>
  <c r="F46" i="3" s="1"/>
  <c r="O34" i="3"/>
  <c r="E34" i="3" s="1"/>
  <c r="E46" i="3" s="1"/>
  <c r="N34" i="3"/>
  <c r="K38" i="3" s="1"/>
  <c r="M34" i="3"/>
  <c r="C34" i="3" s="1"/>
  <c r="C46" i="3" s="1"/>
  <c r="L34" i="3"/>
  <c r="B34" i="3" s="1"/>
  <c r="B46" i="3" s="1"/>
  <c r="AU30" i="3"/>
  <c r="AI37" i="3" s="1"/>
  <c r="AT30" i="3"/>
  <c r="AS30" i="3"/>
  <c r="AI39" i="3" s="1"/>
  <c r="AR30" i="3"/>
  <c r="AQ30" i="3"/>
  <c r="Y37" i="3" s="1"/>
  <c r="AP30" i="3"/>
  <c r="AO30" i="3"/>
  <c r="AD35" i="3" s="1"/>
  <c r="AN30" i="3"/>
  <c r="AK30" i="3"/>
  <c r="AJ30" i="3"/>
  <c r="AI30" i="3"/>
  <c r="AH30" i="3"/>
  <c r="AG30" i="3"/>
  <c r="AF30" i="3"/>
  <c r="AE30" i="3"/>
  <c r="Z36" i="3" s="1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8" i="3" s="1"/>
  <c r="P30" i="3"/>
  <c r="O30" i="3"/>
  <c r="N30" i="3"/>
  <c r="Q37" i="3" s="1"/>
  <c r="M30" i="3"/>
  <c r="L30" i="3"/>
  <c r="L35" i="3" s="1"/>
  <c r="K30" i="3"/>
  <c r="K32" i="3" s="1"/>
  <c r="A33" i="3" s="1"/>
  <c r="A28" i="3"/>
  <c r="AU199" i="2"/>
  <c r="AT199" i="2"/>
  <c r="AS199" i="2"/>
  <c r="AR199" i="2"/>
  <c r="AQ199" i="2"/>
  <c r="AP199" i="2"/>
  <c r="AE205" i="2" s="1"/>
  <c r="AO199" i="2"/>
  <c r="AE204" i="2" s="1"/>
  <c r="AN199" i="2"/>
  <c r="AK199" i="2"/>
  <c r="AJ199" i="2"/>
  <c r="AI199" i="2"/>
  <c r="AH199" i="2"/>
  <c r="AG199" i="2"/>
  <c r="AF199" i="2"/>
  <c r="AE199" i="2"/>
  <c r="AD199" i="2"/>
  <c r="AC199" i="2"/>
  <c r="AA199" i="2"/>
  <c r="Z199" i="2"/>
  <c r="Y199" i="2"/>
  <c r="X199" i="2"/>
  <c r="W199" i="2"/>
  <c r="V199" i="2"/>
  <c r="U199" i="2"/>
  <c r="T199" i="2"/>
  <c r="S199" i="2"/>
  <c r="R199" i="2"/>
  <c r="Q199" i="2"/>
  <c r="Q209" i="2" s="1"/>
  <c r="P199" i="2"/>
  <c r="Q208" i="2" s="1"/>
  <c r="O199" i="2"/>
  <c r="Q207" i="2" s="1"/>
  <c r="N199" i="2"/>
  <c r="M199" i="2"/>
  <c r="L199" i="2"/>
  <c r="K199" i="2"/>
  <c r="K201" i="2" s="1"/>
  <c r="A202" i="2" s="1"/>
  <c r="AF193" i="2"/>
  <c r="AU187" i="2"/>
  <c r="AT187" i="2"/>
  <c r="AI197" i="2" s="1"/>
  <c r="AS187" i="2"/>
  <c r="AR187" i="2"/>
  <c r="AQ187" i="2"/>
  <c r="AI194" i="2" s="1"/>
  <c r="AP187" i="2"/>
  <c r="AO187" i="2"/>
  <c r="AN187" i="2"/>
  <c r="AK187" i="2"/>
  <c r="AJ187" i="2"/>
  <c r="AI187" i="2"/>
  <c r="AH187" i="2"/>
  <c r="AG187" i="2"/>
  <c r="AF187" i="2"/>
  <c r="AE187" i="2"/>
  <c r="W193" i="2" s="1"/>
  <c r="AD187" i="2"/>
  <c r="AC187" i="2"/>
  <c r="AA187" i="2"/>
  <c r="Z187" i="2"/>
  <c r="Y187" i="2"/>
  <c r="X187" i="2"/>
  <c r="W187" i="2"/>
  <c r="V187" i="2"/>
  <c r="U187" i="2"/>
  <c r="T187" i="2"/>
  <c r="S187" i="2"/>
  <c r="R187" i="2"/>
  <c r="Q187" i="2"/>
  <c r="P187" i="2"/>
  <c r="O187" i="2"/>
  <c r="N193" i="2" s="1"/>
  <c r="N187" i="2"/>
  <c r="M187" i="2"/>
  <c r="L187" i="2"/>
  <c r="K187" i="2"/>
  <c r="K189" i="2" s="1"/>
  <c r="A190" i="2" s="1"/>
  <c r="AH184" i="2"/>
  <c r="AH181" i="2"/>
  <c r="AH180" i="2"/>
  <c r="AU175" i="2"/>
  <c r="AT175" i="2"/>
  <c r="AI185" i="2" s="1"/>
  <c r="AS175" i="2"/>
  <c r="AR175" i="2"/>
  <c r="AF181" i="2" s="1"/>
  <c r="AQ175" i="2"/>
  <c r="AP175" i="2"/>
  <c r="AE181" i="2" s="1"/>
  <c r="AO175" i="2"/>
  <c r="AE180" i="2" s="1"/>
  <c r="AN175" i="2"/>
  <c r="AK175" i="2"/>
  <c r="AJ175" i="2"/>
  <c r="Z182" i="2" s="1"/>
  <c r="AI175" i="2"/>
  <c r="AH175" i="2"/>
  <c r="Z184" i="2" s="1"/>
  <c r="AG175" i="2"/>
  <c r="AF175" i="2"/>
  <c r="AE175" i="2"/>
  <c r="W181" i="2" s="1"/>
  <c r="AD175" i="2"/>
  <c r="AC175" i="2"/>
  <c r="AA175" i="2"/>
  <c r="Z175" i="2"/>
  <c r="Y175" i="2"/>
  <c r="X175" i="2"/>
  <c r="W175" i="2"/>
  <c r="V175" i="2"/>
  <c r="U175" i="2"/>
  <c r="T175" i="2"/>
  <c r="S175" i="2"/>
  <c r="R175" i="2"/>
  <c r="Q175" i="2"/>
  <c r="Q185" i="2" s="1"/>
  <c r="P175" i="2"/>
  <c r="O175" i="2"/>
  <c r="N175" i="2"/>
  <c r="M175" i="2"/>
  <c r="L175" i="2"/>
  <c r="O180" i="2" s="1"/>
  <c r="K175" i="2"/>
  <c r="K177" i="2" s="1"/>
  <c r="A178" i="2" s="1"/>
  <c r="AH172" i="2"/>
  <c r="AH169" i="2"/>
  <c r="AU163" i="2"/>
  <c r="AT163" i="2"/>
  <c r="AS163" i="2"/>
  <c r="AR163" i="2"/>
  <c r="AQ163" i="2"/>
  <c r="AI170" i="2" s="1"/>
  <c r="AP163" i="2"/>
  <c r="AE169" i="2" s="1"/>
  <c r="AO163" i="2"/>
  <c r="AE168" i="2" s="1"/>
  <c r="AN163" i="2"/>
  <c r="AK163" i="2"/>
  <c r="AJ163" i="2"/>
  <c r="Z170" i="2" s="1"/>
  <c r="AI163" i="2"/>
  <c r="AH163" i="2"/>
  <c r="AG163" i="2"/>
  <c r="AF163" i="2"/>
  <c r="AE163" i="2"/>
  <c r="AD163" i="2"/>
  <c r="AC163" i="2"/>
  <c r="AA163" i="2"/>
  <c r="Z163" i="2"/>
  <c r="Y163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K165" i="2" s="1"/>
  <c r="A166" i="2" s="1"/>
  <c r="AU151" i="2"/>
  <c r="AT151" i="2"/>
  <c r="AS151" i="2"/>
  <c r="AH160" i="2" s="1"/>
  <c r="AR151" i="2"/>
  <c r="AQ151" i="2"/>
  <c r="AP151" i="2"/>
  <c r="AH157" i="2" s="1"/>
  <c r="AO151" i="2"/>
  <c r="AH156" i="2" s="1"/>
  <c r="AN151" i="2"/>
  <c r="AK151" i="2"/>
  <c r="AJ151" i="2"/>
  <c r="AI151" i="2"/>
  <c r="AH151" i="2"/>
  <c r="AG151" i="2"/>
  <c r="AF151" i="2"/>
  <c r="AE151" i="2"/>
  <c r="AD151" i="2"/>
  <c r="AC151" i="2"/>
  <c r="AA151" i="2"/>
  <c r="Z151" i="2"/>
  <c r="Y151" i="2"/>
  <c r="X151" i="2"/>
  <c r="W151" i="2"/>
  <c r="V151" i="2"/>
  <c r="U151" i="2"/>
  <c r="T151" i="2"/>
  <c r="S151" i="2"/>
  <c r="R151" i="2"/>
  <c r="Q151" i="2"/>
  <c r="P151" i="2"/>
  <c r="O151" i="2"/>
  <c r="N151" i="2"/>
  <c r="M151" i="2"/>
  <c r="L151" i="2"/>
  <c r="K151" i="2"/>
  <c r="K153" i="2" s="1"/>
  <c r="A154" i="2" s="1"/>
  <c r="AG146" i="2"/>
  <c r="P145" i="2"/>
  <c r="AH144" i="2"/>
  <c r="AU139" i="2"/>
  <c r="AT139" i="2"/>
  <c r="AS139" i="2"/>
  <c r="AH148" i="2" s="1"/>
  <c r="AR139" i="2"/>
  <c r="AH147" i="2" s="1"/>
  <c r="AQ139" i="2"/>
  <c r="Y146" i="2" s="1"/>
  <c r="AP139" i="2"/>
  <c r="AE145" i="2" s="1"/>
  <c r="AO139" i="2"/>
  <c r="AN139" i="2"/>
  <c r="AK139" i="2"/>
  <c r="AJ139" i="2"/>
  <c r="AI139" i="2"/>
  <c r="AH139" i="2"/>
  <c r="AG139" i="2"/>
  <c r="W145" i="2" s="1"/>
  <c r="AF139" i="2"/>
  <c r="AE139" i="2"/>
  <c r="AD139" i="2"/>
  <c r="AC139" i="2"/>
  <c r="AA139" i="2"/>
  <c r="Z139" i="2"/>
  <c r="Y139" i="2"/>
  <c r="X139" i="2"/>
  <c r="W139" i="2"/>
  <c r="V139" i="2"/>
  <c r="U139" i="2"/>
  <c r="T139" i="2"/>
  <c r="S139" i="2"/>
  <c r="R139" i="2"/>
  <c r="Q139" i="2"/>
  <c r="Q149" i="2" s="1"/>
  <c r="P139" i="2"/>
  <c r="P148" i="2" s="1"/>
  <c r="O139" i="2"/>
  <c r="Q147" i="2" s="1"/>
  <c r="N139" i="2"/>
  <c r="M139" i="2"/>
  <c r="L139" i="2"/>
  <c r="K139" i="2"/>
  <c r="K141" i="2" s="1"/>
  <c r="A142" i="2" s="1"/>
  <c r="AH136" i="2"/>
  <c r="AH135" i="2"/>
  <c r="P135" i="2"/>
  <c r="AU127" i="2"/>
  <c r="AT127" i="2"/>
  <c r="AS127" i="2"/>
  <c r="AR127" i="2"/>
  <c r="AQ127" i="2"/>
  <c r="AP127" i="2"/>
  <c r="AF133" i="2" s="1"/>
  <c r="AO127" i="2"/>
  <c r="AH132" i="2" s="1"/>
  <c r="AN127" i="2"/>
  <c r="AK127" i="2"/>
  <c r="AJ127" i="2"/>
  <c r="AI127" i="2"/>
  <c r="AH127" i="2"/>
  <c r="AG127" i="2"/>
  <c r="AF127" i="2"/>
  <c r="AE127" i="2"/>
  <c r="AD127" i="2"/>
  <c r="AC127" i="2"/>
  <c r="AA127" i="2"/>
  <c r="Z127" i="2"/>
  <c r="Y127" i="2"/>
  <c r="X127" i="2"/>
  <c r="W127" i="2"/>
  <c r="V127" i="2"/>
  <c r="U127" i="2"/>
  <c r="T127" i="2"/>
  <c r="S127" i="2"/>
  <c r="R127" i="2"/>
  <c r="Q127" i="2"/>
  <c r="Q137" i="2" s="1"/>
  <c r="P127" i="2"/>
  <c r="P136" i="2" s="1"/>
  <c r="O127" i="2"/>
  <c r="Q135" i="2" s="1"/>
  <c r="N127" i="2"/>
  <c r="P134" i="2" s="1"/>
  <c r="M127" i="2"/>
  <c r="P133" i="2" s="1"/>
  <c r="L127" i="2"/>
  <c r="Q132" i="2" s="1"/>
  <c r="K127" i="2"/>
  <c r="K129" i="2" s="1"/>
  <c r="A130" i="2" s="1"/>
  <c r="AH124" i="2"/>
  <c r="AH123" i="2"/>
  <c r="U120" i="2"/>
  <c r="AU115" i="2"/>
  <c r="AT115" i="2"/>
  <c r="AI125" i="2" s="1"/>
  <c r="AS115" i="2"/>
  <c r="AI124" i="2" s="1"/>
  <c r="AR115" i="2"/>
  <c r="AI123" i="2" s="1"/>
  <c r="AQ115" i="2"/>
  <c r="AP115" i="2"/>
  <c r="AI121" i="2" s="1"/>
  <c r="AO115" i="2"/>
  <c r="AH120" i="2" s="1"/>
  <c r="AN115" i="2"/>
  <c r="AK115" i="2"/>
  <c r="AJ115" i="2"/>
  <c r="AI115" i="2"/>
  <c r="AH115" i="2"/>
  <c r="AG115" i="2"/>
  <c r="AF115" i="2"/>
  <c r="AE115" i="2"/>
  <c r="AD115" i="2"/>
  <c r="AC115" i="2"/>
  <c r="AA115" i="2"/>
  <c r="Z115" i="2"/>
  <c r="Y115" i="2"/>
  <c r="X115" i="2"/>
  <c r="W115" i="2"/>
  <c r="V115" i="2"/>
  <c r="U115" i="2"/>
  <c r="T115" i="2"/>
  <c r="S115" i="2"/>
  <c r="R115" i="2"/>
  <c r="Q115" i="2"/>
  <c r="Q125" i="2" s="1"/>
  <c r="P115" i="2"/>
  <c r="O115" i="2"/>
  <c r="N115" i="2"/>
  <c r="M115" i="2"/>
  <c r="Q121" i="2" s="1"/>
  <c r="L115" i="2"/>
  <c r="K115" i="2"/>
  <c r="K117" i="2" s="1"/>
  <c r="A118" i="2" s="1"/>
  <c r="AU114" i="2"/>
  <c r="AT114" i="2"/>
  <c r="AS114" i="2"/>
  <c r="AR114" i="2"/>
  <c r="AQ114" i="2"/>
  <c r="AP114" i="2"/>
  <c r="AO114" i="2"/>
  <c r="AN114" i="2"/>
  <c r="AC114" i="2"/>
  <c r="T114" i="2"/>
  <c r="S114" i="2"/>
  <c r="R114" i="2"/>
  <c r="Q114" i="2"/>
  <c r="P114" i="2"/>
  <c r="O114" i="2"/>
  <c r="N114" i="2"/>
  <c r="M114" i="2"/>
  <c r="L114" i="2"/>
  <c r="K114" i="2"/>
  <c r="A114" i="2" s="1"/>
  <c r="AG110" i="2"/>
  <c r="AE107" i="2"/>
  <c r="AU102" i="2"/>
  <c r="AT102" i="2"/>
  <c r="AI112" i="2" s="1"/>
  <c r="AS102" i="2"/>
  <c r="AI111" i="2" s="1"/>
  <c r="AR102" i="2"/>
  <c r="AI110" i="2" s="1"/>
  <c r="AQ102" i="2"/>
  <c r="AH109" i="2" s="1"/>
  <c r="AP102" i="2"/>
  <c r="AH108" i="2" s="1"/>
  <c r="AO102" i="2"/>
  <c r="AH107" i="2" s="1"/>
  <c r="AN102" i="2"/>
  <c r="AK102" i="2"/>
  <c r="AJ102" i="2"/>
  <c r="AI102" i="2"/>
  <c r="AH102" i="2"/>
  <c r="AG102" i="2"/>
  <c r="W107" i="2" s="1"/>
  <c r="AF102" i="2"/>
  <c r="AE102" i="2"/>
  <c r="AD102" i="2"/>
  <c r="AC102" i="2"/>
  <c r="AA102" i="2"/>
  <c r="Z102" i="2"/>
  <c r="Y102" i="2"/>
  <c r="X102" i="2"/>
  <c r="W102" i="2"/>
  <c r="V102" i="2"/>
  <c r="U102" i="2"/>
  <c r="T102" i="2"/>
  <c r="S102" i="2"/>
  <c r="R102" i="2"/>
  <c r="Q112" i="2" s="1"/>
  <c r="Q102" i="2"/>
  <c r="P102" i="2"/>
  <c r="Q111" i="2" s="1"/>
  <c r="O102" i="2"/>
  <c r="N109" i="2" s="1"/>
  <c r="N102" i="2"/>
  <c r="M102" i="2"/>
  <c r="L102" i="2"/>
  <c r="K102" i="2"/>
  <c r="K104" i="2" s="1"/>
  <c r="A105" i="2" s="1"/>
  <c r="AI100" i="2"/>
  <c r="AI97" i="2"/>
  <c r="P96" i="2"/>
  <c r="AH95" i="2"/>
  <c r="AF95" i="2"/>
  <c r="AE95" i="2"/>
  <c r="AU90" i="2"/>
  <c r="AT90" i="2"/>
  <c r="AS90" i="2"/>
  <c r="AI99" i="2" s="1"/>
  <c r="AR90" i="2"/>
  <c r="AI98" i="2" s="1"/>
  <c r="AQ90" i="2"/>
  <c r="AH97" i="2" s="1"/>
  <c r="AP90" i="2"/>
  <c r="AD95" i="2" s="1"/>
  <c r="AO90" i="2"/>
  <c r="AN90" i="2"/>
  <c r="AK90" i="2"/>
  <c r="AJ90" i="2"/>
  <c r="AI90" i="2"/>
  <c r="AH90" i="2"/>
  <c r="AG90" i="2"/>
  <c r="AF90" i="2"/>
  <c r="AE90" i="2"/>
  <c r="AD90" i="2"/>
  <c r="AC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Q97" i="2" s="1"/>
  <c r="M90" i="2"/>
  <c r="L90" i="2"/>
  <c r="Q95" i="2" s="1"/>
  <c r="K90" i="2"/>
  <c r="K92" i="2" s="1"/>
  <c r="A93" i="2" s="1"/>
  <c r="AE83" i="2"/>
  <c r="AU78" i="2"/>
  <c r="AT78" i="2"/>
  <c r="AH83" i="2" s="1"/>
  <c r="AS78" i="2"/>
  <c r="AG83" i="2" s="1"/>
  <c r="AR78" i="2"/>
  <c r="AI86" i="2" s="1"/>
  <c r="AQ78" i="2"/>
  <c r="AH85" i="2" s="1"/>
  <c r="AP78" i="2"/>
  <c r="AO78" i="2"/>
  <c r="AF83" i="2" s="1"/>
  <c r="AN78" i="2"/>
  <c r="AK78" i="2"/>
  <c r="AJ78" i="2"/>
  <c r="AI78" i="2"/>
  <c r="AH78" i="2"/>
  <c r="AG78" i="2"/>
  <c r="AF78" i="2"/>
  <c r="AE78" i="2"/>
  <c r="AD78" i="2"/>
  <c r="AC78" i="2"/>
  <c r="AA78" i="2"/>
  <c r="Z78" i="2"/>
  <c r="Y78" i="2"/>
  <c r="X78" i="2"/>
  <c r="W78" i="2"/>
  <c r="V78" i="2"/>
  <c r="U78" i="2"/>
  <c r="T78" i="2"/>
  <c r="S78" i="2"/>
  <c r="R78" i="2"/>
  <c r="Q88" i="2" s="1"/>
  <c r="Q78" i="2"/>
  <c r="P78" i="2"/>
  <c r="O78" i="2"/>
  <c r="N78" i="2"/>
  <c r="M78" i="2"/>
  <c r="L78" i="2"/>
  <c r="K78" i="2"/>
  <c r="K80" i="2" s="1"/>
  <c r="A81" i="2" s="1"/>
  <c r="AG73" i="2"/>
  <c r="AG71" i="2"/>
  <c r="AU66" i="2"/>
  <c r="AT66" i="2"/>
  <c r="AI76" i="2" s="1"/>
  <c r="AS66" i="2"/>
  <c r="AH75" i="2" s="1"/>
  <c r="AR66" i="2"/>
  <c r="AQ66" i="2"/>
  <c r="AP66" i="2"/>
  <c r="AH72" i="2" s="1"/>
  <c r="AO66" i="2"/>
  <c r="AF71" i="2" s="1"/>
  <c r="AN66" i="2"/>
  <c r="AK66" i="2"/>
  <c r="AJ66" i="2"/>
  <c r="AI66" i="2"/>
  <c r="AH66" i="2"/>
  <c r="AG66" i="2"/>
  <c r="AF66" i="2"/>
  <c r="AE66" i="2"/>
  <c r="AD66" i="2"/>
  <c r="AC66" i="2"/>
  <c r="AA66" i="2"/>
  <c r="Z66" i="2"/>
  <c r="Y66" i="2"/>
  <c r="X66" i="2"/>
  <c r="W66" i="2"/>
  <c r="V66" i="2"/>
  <c r="U66" i="2"/>
  <c r="T66" i="2"/>
  <c r="S66" i="2"/>
  <c r="R66" i="2"/>
  <c r="Q76" i="2" s="1"/>
  <c r="Q66" i="2"/>
  <c r="P66" i="2"/>
  <c r="O66" i="2"/>
  <c r="N66" i="2"/>
  <c r="M66" i="2"/>
  <c r="P72" i="2" s="1"/>
  <c r="L66" i="2"/>
  <c r="P71" i="2" s="1"/>
  <c r="K66" i="2"/>
  <c r="K68" i="2" s="1"/>
  <c r="A69" i="2" s="1"/>
  <c r="AH62" i="2"/>
  <c r="A62" i="2"/>
  <c r="AU54" i="2"/>
  <c r="AT54" i="2"/>
  <c r="AI64" i="2" s="1"/>
  <c r="AS54" i="2"/>
  <c r="AI63" i="2" s="1"/>
  <c r="AR54" i="2"/>
  <c r="AI62" i="2" s="1"/>
  <c r="AQ54" i="2"/>
  <c r="AP54" i="2"/>
  <c r="AG60" i="2" s="1"/>
  <c r="AO54" i="2"/>
  <c r="AN54" i="2"/>
  <c r="AK54" i="2"/>
  <c r="AJ54" i="2"/>
  <c r="AI54" i="2"/>
  <c r="AH54" i="2"/>
  <c r="AG54" i="2"/>
  <c r="AF54" i="2"/>
  <c r="AE54" i="2"/>
  <c r="AD54" i="2"/>
  <c r="AC54" i="2"/>
  <c r="AA54" i="2"/>
  <c r="Z54" i="2"/>
  <c r="Y54" i="2"/>
  <c r="X54" i="2"/>
  <c r="W54" i="2"/>
  <c r="V54" i="2"/>
  <c r="U54" i="2"/>
  <c r="T54" i="2"/>
  <c r="S54" i="2"/>
  <c r="R54" i="2"/>
  <c r="Q62" i="2" s="1"/>
  <c r="Q54" i="2"/>
  <c r="P54" i="2"/>
  <c r="O54" i="2"/>
  <c r="N54" i="2"/>
  <c r="N61" i="2" s="1"/>
  <c r="M54" i="2"/>
  <c r="L54" i="2"/>
  <c r="K54" i="2"/>
  <c r="K56" i="2" s="1"/>
  <c r="A57" i="2" s="1"/>
  <c r="AH48" i="2"/>
  <c r="AU42" i="2"/>
  <c r="AI50" i="2" s="1"/>
  <c r="AT42" i="2"/>
  <c r="AS42" i="2"/>
  <c r="AI51" i="2" s="1"/>
  <c r="AR42" i="2"/>
  <c r="AH50" i="2" s="1"/>
  <c r="AQ42" i="2"/>
  <c r="AP42" i="2"/>
  <c r="AG48" i="2" s="1"/>
  <c r="AO42" i="2"/>
  <c r="AN42" i="2"/>
  <c r="AK42" i="2"/>
  <c r="AJ42" i="2"/>
  <c r="AI42" i="2"/>
  <c r="AH42" i="2"/>
  <c r="AG42" i="2"/>
  <c r="AF42" i="2"/>
  <c r="AE42" i="2"/>
  <c r="AD42" i="2"/>
  <c r="AC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K44" i="2" s="1"/>
  <c r="A45" i="2" s="1"/>
  <c r="AI38" i="2"/>
  <c r="AH38" i="2"/>
  <c r="T38" i="2"/>
  <c r="AC38" i="2" s="1"/>
  <c r="T35" i="2"/>
  <c r="AC35" i="2" s="1"/>
  <c r="K35" i="2"/>
  <c r="A35" i="2"/>
  <c r="A47" i="2" s="1"/>
  <c r="AF34" i="2"/>
  <c r="Z34" i="2"/>
  <c r="AI34" i="2" s="1"/>
  <c r="Y34" i="2"/>
  <c r="AH34" i="2" s="1"/>
  <c r="X34" i="2"/>
  <c r="AG34" i="2" s="1"/>
  <c r="W34" i="2"/>
  <c r="V34" i="2"/>
  <c r="AE34" i="2" s="1"/>
  <c r="U34" i="2"/>
  <c r="AD34" i="2" s="1"/>
  <c r="Q34" i="2"/>
  <c r="P34" i="2"/>
  <c r="K40" i="2" s="1"/>
  <c r="A40" i="2" s="1"/>
  <c r="A52" i="2" s="1"/>
  <c r="K52" i="2" s="1"/>
  <c r="T52" i="2" s="1"/>
  <c r="AC52" i="2" s="1"/>
  <c r="O34" i="2"/>
  <c r="K39" i="2" s="1"/>
  <c r="N34" i="2"/>
  <c r="K38" i="2" s="1"/>
  <c r="A38" i="2" s="1"/>
  <c r="A50" i="2" s="1"/>
  <c r="K50" i="2" s="1"/>
  <c r="T50" i="2" s="1"/>
  <c r="AC50" i="2" s="1"/>
  <c r="M34" i="2"/>
  <c r="K37" i="2" s="1"/>
  <c r="A37" i="2" s="1"/>
  <c r="A49" i="2" s="1"/>
  <c r="L34" i="2"/>
  <c r="K36" i="2" s="1"/>
  <c r="G34" i="2"/>
  <c r="G46" i="2" s="1"/>
  <c r="F34" i="2"/>
  <c r="F46" i="2" s="1"/>
  <c r="E34" i="2"/>
  <c r="E46" i="2" s="1"/>
  <c r="D34" i="2"/>
  <c r="D46" i="2" s="1"/>
  <c r="C34" i="2"/>
  <c r="C46" i="2" s="1"/>
  <c r="B34" i="2"/>
  <c r="B46" i="2" s="1"/>
  <c r="AU30" i="2"/>
  <c r="AT30" i="2"/>
  <c r="AH39" i="2" s="1"/>
  <c r="AS30" i="2"/>
  <c r="AI39" i="2" s="1"/>
  <c r="AR30" i="2"/>
  <c r="AG38" i="2" s="1"/>
  <c r="AQ30" i="2"/>
  <c r="AF37" i="2" s="1"/>
  <c r="AP30" i="2"/>
  <c r="AI36" i="2" s="1"/>
  <c r="AO30" i="2"/>
  <c r="AN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K32" i="2" s="1"/>
  <c r="A33" i="2" s="1"/>
  <c r="A28" i="2"/>
  <c r="A28" i="1"/>
  <c r="A209" i="1"/>
  <c r="K209" i="1" s="1"/>
  <c r="T209" i="1" s="1"/>
  <c r="AC209" i="1" s="1"/>
  <c r="AI208" i="1"/>
  <c r="Q208" i="1"/>
  <c r="P208" i="1"/>
  <c r="A208" i="1"/>
  <c r="K208" i="1" s="1"/>
  <c r="T208" i="1" s="1"/>
  <c r="AC208" i="1" s="1"/>
  <c r="A207" i="1"/>
  <c r="K207" i="1" s="1"/>
  <c r="T207" i="1" s="1"/>
  <c r="AC207" i="1" s="1"/>
  <c r="AF206" i="1"/>
  <c r="Q206" i="1"/>
  <c r="P206" i="1"/>
  <c r="A206" i="1"/>
  <c r="K206" i="1" s="1"/>
  <c r="T206" i="1" s="1"/>
  <c r="AC206" i="1" s="1"/>
  <c r="A205" i="1"/>
  <c r="K205" i="1" s="1"/>
  <c r="T205" i="1" s="1"/>
  <c r="AC205" i="1" s="1"/>
  <c r="P204" i="1"/>
  <c r="O204" i="1"/>
  <c r="A204" i="1"/>
  <c r="K204" i="1" s="1"/>
  <c r="T204" i="1" s="1"/>
  <c r="AC204" i="1" s="1"/>
  <c r="L203" i="1"/>
  <c r="U203" i="1" s="1"/>
  <c r="AD203" i="1" s="1"/>
  <c r="G203" i="1"/>
  <c r="Q203" i="1" s="1"/>
  <c r="Z203" i="1" s="1"/>
  <c r="AI203" i="1" s="1"/>
  <c r="F203" i="1"/>
  <c r="P203" i="1" s="1"/>
  <c r="Y203" i="1" s="1"/>
  <c r="AH203" i="1" s="1"/>
  <c r="E203" i="1"/>
  <c r="O203" i="1" s="1"/>
  <c r="X203" i="1" s="1"/>
  <c r="AG203" i="1" s="1"/>
  <c r="D203" i="1"/>
  <c r="N203" i="1" s="1"/>
  <c r="W203" i="1" s="1"/>
  <c r="AF203" i="1" s="1"/>
  <c r="C203" i="1"/>
  <c r="M203" i="1" s="1"/>
  <c r="V203" i="1" s="1"/>
  <c r="AE203" i="1" s="1"/>
  <c r="B203" i="1"/>
  <c r="K127" i="1"/>
  <c r="K129" i="1" s="1"/>
  <c r="A130" i="1" s="1"/>
  <c r="L127" i="1"/>
  <c r="M127" i="1"/>
  <c r="N127" i="1"/>
  <c r="Q134" i="1" s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C127" i="1"/>
  <c r="AD127" i="1"/>
  <c r="AE127" i="1"/>
  <c r="AF127" i="1"/>
  <c r="AG127" i="1"/>
  <c r="AH127" i="1"/>
  <c r="AI127" i="1"/>
  <c r="AJ127" i="1"/>
  <c r="AK127" i="1"/>
  <c r="AN127" i="1"/>
  <c r="AO127" i="1"/>
  <c r="AP127" i="1"/>
  <c r="AQ127" i="1"/>
  <c r="AG134" i="1" s="1"/>
  <c r="AR127" i="1"/>
  <c r="AS127" i="1"/>
  <c r="AT127" i="1"/>
  <c r="AU127" i="1"/>
  <c r="K151" i="1"/>
  <c r="K153" i="1" s="1"/>
  <c r="A154" i="1" s="1"/>
  <c r="L151" i="1"/>
  <c r="M151" i="1"/>
  <c r="N157" i="1" s="1"/>
  <c r="N151" i="1"/>
  <c r="O151" i="1"/>
  <c r="N158" i="1" s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C151" i="1"/>
  <c r="AD151" i="1"/>
  <c r="AE151" i="1"/>
  <c r="AF151" i="1"/>
  <c r="AG151" i="1"/>
  <c r="AH151" i="1"/>
  <c r="AI151" i="1"/>
  <c r="AJ151" i="1"/>
  <c r="AK151" i="1"/>
  <c r="AN151" i="1"/>
  <c r="AO151" i="1"/>
  <c r="AP151" i="1"/>
  <c r="AQ151" i="1"/>
  <c r="AI158" i="1" s="1"/>
  <c r="AR151" i="1"/>
  <c r="AS151" i="1"/>
  <c r="AI160" i="1" s="1"/>
  <c r="AT151" i="1"/>
  <c r="AU151" i="1"/>
  <c r="K175" i="1"/>
  <c r="K177" i="1" s="1"/>
  <c r="A178" i="1" s="1"/>
  <c r="L175" i="1"/>
  <c r="M175" i="1"/>
  <c r="N175" i="1"/>
  <c r="Q182" i="1" s="1"/>
  <c r="O175" i="1"/>
  <c r="Q183" i="1" s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C175" i="1"/>
  <c r="AD175" i="1"/>
  <c r="AE175" i="1"/>
  <c r="AF175" i="1"/>
  <c r="AG175" i="1"/>
  <c r="AH175" i="1"/>
  <c r="AI175" i="1"/>
  <c r="AJ175" i="1"/>
  <c r="AK175" i="1"/>
  <c r="AN175" i="1"/>
  <c r="AO175" i="1"/>
  <c r="AP175" i="1"/>
  <c r="AQ175" i="1"/>
  <c r="AR175" i="1"/>
  <c r="AH183" i="1" s="1"/>
  <c r="AS175" i="1"/>
  <c r="AT175" i="1"/>
  <c r="AU175" i="1"/>
  <c r="K90" i="1"/>
  <c r="K92" i="1" s="1"/>
  <c r="A93" i="1" s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C90" i="1"/>
  <c r="AD90" i="1"/>
  <c r="AE90" i="1"/>
  <c r="AF90" i="1"/>
  <c r="AG90" i="1"/>
  <c r="AH90" i="1"/>
  <c r="AI90" i="1"/>
  <c r="AJ90" i="1"/>
  <c r="AK90" i="1"/>
  <c r="AN90" i="1"/>
  <c r="AO90" i="1"/>
  <c r="AP90" i="1"/>
  <c r="AQ90" i="1"/>
  <c r="AR90" i="1"/>
  <c r="AS90" i="1"/>
  <c r="AT90" i="1"/>
  <c r="AU90" i="1"/>
  <c r="K163" i="1"/>
  <c r="K165" i="1" s="1"/>
  <c r="A166" i="1" s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C163" i="1"/>
  <c r="AD163" i="1"/>
  <c r="AE163" i="1"/>
  <c r="AF163" i="1"/>
  <c r="AG163" i="1"/>
  <c r="AH163" i="1"/>
  <c r="AI163" i="1"/>
  <c r="AJ163" i="1"/>
  <c r="AK163" i="1"/>
  <c r="AN163" i="1"/>
  <c r="AO163" i="1"/>
  <c r="AP163" i="1"/>
  <c r="AQ163" i="1"/>
  <c r="AI170" i="1" s="1"/>
  <c r="AR163" i="1"/>
  <c r="AS163" i="1"/>
  <c r="AI172" i="1" s="1"/>
  <c r="AT163" i="1"/>
  <c r="AI173" i="1" s="1"/>
  <c r="AU163" i="1"/>
  <c r="K187" i="1"/>
  <c r="K189" i="1" s="1"/>
  <c r="A190" i="1" s="1"/>
  <c r="L187" i="1"/>
  <c r="M192" i="1" s="1"/>
  <c r="M187" i="1"/>
  <c r="O193" i="1" s="1"/>
  <c r="N187" i="1"/>
  <c r="Q194" i="1" s="1"/>
  <c r="O187" i="1"/>
  <c r="P187" i="1"/>
  <c r="Q187" i="1"/>
  <c r="Q197" i="1" s="1"/>
  <c r="R187" i="1"/>
  <c r="S187" i="1"/>
  <c r="T187" i="1"/>
  <c r="U187" i="1"/>
  <c r="V187" i="1"/>
  <c r="W187" i="1"/>
  <c r="X187" i="1"/>
  <c r="Y187" i="1"/>
  <c r="Z187" i="1"/>
  <c r="AA187" i="1"/>
  <c r="AC187" i="1"/>
  <c r="AD187" i="1"/>
  <c r="AE187" i="1"/>
  <c r="AF187" i="1"/>
  <c r="AG187" i="1"/>
  <c r="AH187" i="1"/>
  <c r="AI187" i="1"/>
  <c r="AJ187" i="1"/>
  <c r="AK187" i="1"/>
  <c r="AN187" i="1"/>
  <c r="AO187" i="1"/>
  <c r="AD192" i="1" s="1"/>
  <c r="AP187" i="1"/>
  <c r="AQ187" i="1"/>
  <c r="AG194" i="1" s="1"/>
  <c r="AR187" i="1"/>
  <c r="AH195" i="1" s="1"/>
  <c r="AS187" i="1"/>
  <c r="AT187" i="1"/>
  <c r="AU187" i="1"/>
  <c r="K199" i="1"/>
  <c r="K201" i="1" s="1"/>
  <c r="A202" i="1" s="1"/>
  <c r="L199" i="1"/>
  <c r="N204" i="1" s="1"/>
  <c r="M199" i="1"/>
  <c r="Q205" i="1" s="1"/>
  <c r="N199" i="1"/>
  <c r="O206" i="1" s="1"/>
  <c r="O199" i="1"/>
  <c r="Q207" i="1" s="1"/>
  <c r="P199" i="1"/>
  <c r="Q199" i="1"/>
  <c r="Q209" i="1" s="1"/>
  <c r="R199" i="1"/>
  <c r="S199" i="1"/>
  <c r="T199" i="1"/>
  <c r="U199" i="1"/>
  <c r="V199" i="1"/>
  <c r="W199" i="1"/>
  <c r="X199" i="1"/>
  <c r="Y199" i="1"/>
  <c r="Z199" i="1"/>
  <c r="AA199" i="1"/>
  <c r="AC199" i="1"/>
  <c r="AD199" i="1"/>
  <c r="AE199" i="1"/>
  <c r="AF199" i="1"/>
  <c r="AG199" i="1"/>
  <c r="AH199" i="1"/>
  <c r="AI199" i="1"/>
  <c r="AJ199" i="1"/>
  <c r="AK199" i="1"/>
  <c r="AN199" i="1"/>
  <c r="AO199" i="1"/>
  <c r="AF204" i="1" s="1"/>
  <c r="AP199" i="1"/>
  <c r="AI205" i="1" s="1"/>
  <c r="AQ199" i="1"/>
  <c r="AI206" i="1" s="1"/>
  <c r="AR199" i="1"/>
  <c r="AI207" i="1" s="1"/>
  <c r="AS199" i="1"/>
  <c r="AH208" i="1" s="1"/>
  <c r="AT199" i="1"/>
  <c r="AI209" i="1" s="1"/>
  <c r="AU199" i="1"/>
  <c r="K54" i="1"/>
  <c r="K56" i="1" s="1"/>
  <c r="A57" i="1" s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C54" i="1"/>
  <c r="AD54" i="1"/>
  <c r="AE54" i="1"/>
  <c r="AF54" i="1"/>
  <c r="AG54" i="1"/>
  <c r="AH54" i="1"/>
  <c r="AI54" i="1"/>
  <c r="AJ54" i="1"/>
  <c r="AK54" i="1"/>
  <c r="AN54" i="1"/>
  <c r="AO54" i="1"/>
  <c r="AP54" i="1"/>
  <c r="AQ54" i="1"/>
  <c r="AR54" i="1"/>
  <c r="AS54" i="1"/>
  <c r="AT54" i="1"/>
  <c r="AU54" i="1"/>
  <c r="K66" i="1"/>
  <c r="K68" i="1" s="1"/>
  <c r="A69" i="1" s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C66" i="1"/>
  <c r="AD66" i="1"/>
  <c r="AE66" i="1"/>
  <c r="AF66" i="1"/>
  <c r="AG66" i="1"/>
  <c r="AH66" i="1"/>
  <c r="AI66" i="1"/>
  <c r="AJ66" i="1"/>
  <c r="AK66" i="1"/>
  <c r="AN66" i="1"/>
  <c r="AO66" i="1"/>
  <c r="AP66" i="1"/>
  <c r="AQ66" i="1"/>
  <c r="AR66" i="1"/>
  <c r="AS66" i="1"/>
  <c r="AT66" i="1"/>
  <c r="AU66" i="1"/>
  <c r="K78" i="1"/>
  <c r="K80" i="1" s="1"/>
  <c r="A81" i="1" s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C78" i="1"/>
  <c r="AD78" i="1"/>
  <c r="AE78" i="1"/>
  <c r="AF78" i="1"/>
  <c r="AG78" i="1"/>
  <c r="AH78" i="1"/>
  <c r="AI78" i="1"/>
  <c r="AJ78" i="1"/>
  <c r="AK78" i="1"/>
  <c r="AN78" i="1"/>
  <c r="AO78" i="1"/>
  <c r="AP78" i="1"/>
  <c r="AQ78" i="1"/>
  <c r="AR78" i="1"/>
  <c r="AS78" i="1"/>
  <c r="AT78" i="1"/>
  <c r="AU78" i="1"/>
  <c r="K102" i="1"/>
  <c r="K104" i="1" s="1"/>
  <c r="A105" i="1" s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C102" i="1"/>
  <c r="AD102" i="1"/>
  <c r="AE102" i="1"/>
  <c r="AF102" i="1"/>
  <c r="AG102" i="1"/>
  <c r="AH102" i="1"/>
  <c r="AI102" i="1"/>
  <c r="AJ102" i="1"/>
  <c r="AK102" i="1"/>
  <c r="AN102" i="1"/>
  <c r="AO102" i="1"/>
  <c r="AP102" i="1"/>
  <c r="AQ102" i="1"/>
  <c r="AR102" i="1"/>
  <c r="AS102" i="1"/>
  <c r="AT102" i="1"/>
  <c r="AU102" i="1"/>
  <c r="K114" i="1"/>
  <c r="A114" i="1" s="1"/>
  <c r="L114" i="1"/>
  <c r="M114" i="1"/>
  <c r="N114" i="1"/>
  <c r="O114" i="1"/>
  <c r="P114" i="1"/>
  <c r="Q114" i="1"/>
  <c r="R114" i="1"/>
  <c r="S114" i="1"/>
  <c r="T114" i="1"/>
  <c r="AC114" i="1"/>
  <c r="AN114" i="1"/>
  <c r="AO114" i="1"/>
  <c r="AP114" i="1"/>
  <c r="AQ114" i="1"/>
  <c r="AR114" i="1"/>
  <c r="AS114" i="1"/>
  <c r="AT114" i="1"/>
  <c r="AU114" i="1"/>
  <c r="K115" i="1"/>
  <c r="K117" i="1" s="1"/>
  <c r="A118" i="1" s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C115" i="1"/>
  <c r="AD115" i="1"/>
  <c r="AE115" i="1"/>
  <c r="AF115" i="1"/>
  <c r="AG115" i="1"/>
  <c r="AH115" i="1"/>
  <c r="AI115" i="1"/>
  <c r="AJ115" i="1"/>
  <c r="AK115" i="1"/>
  <c r="AN115" i="1"/>
  <c r="AO115" i="1"/>
  <c r="AP115" i="1"/>
  <c r="AQ115" i="1"/>
  <c r="AR115" i="1"/>
  <c r="AS115" i="1"/>
  <c r="AT115" i="1"/>
  <c r="AU115" i="1"/>
  <c r="K139" i="1"/>
  <c r="K141" i="1" s="1"/>
  <c r="A142" i="1" s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C139" i="1"/>
  <c r="AD139" i="1"/>
  <c r="AE139" i="1"/>
  <c r="AF139" i="1"/>
  <c r="AG139" i="1"/>
  <c r="AH139" i="1"/>
  <c r="AI139" i="1"/>
  <c r="AJ139" i="1"/>
  <c r="AK139" i="1"/>
  <c r="AN139" i="1"/>
  <c r="AO139" i="1"/>
  <c r="AF144" i="1" s="1"/>
  <c r="AP139" i="1"/>
  <c r="AQ139" i="1"/>
  <c r="AR139" i="1"/>
  <c r="AS139" i="1"/>
  <c r="AT139" i="1"/>
  <c r="AH147" i="1" s="1"/>
  <c r="AU139" i="1"/>
  <c r="AN42" i="1"/>
  <c r="AO42" i="1"/>
  <c r="AP42" i="1"/>
  <c r="AQ42" i="1"/>
  <c r="AR42" i="1"/>
  <c r="AS42" i="1"/>
  <c r="AT42" i="1"/>
  <c r="AU42" i="1"/>
  <c r="AJ42" i="1"/>
  <c r="A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C42" i="1"/>
  <c r="AD42" i="1"/>
  <c r="AE42" i="1"/>
  <c r="AF42" i="1"/>
  <c r="AG42" i="1"/>
  <c r="AH42" i="1"/>
  <c r="AI42" i="1"/>
  <c r="K42" i="1"/>
  <c r="K44" i="1" s="1"/>
  <c r="A45" i="1" s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N30" i="1"/>
  <c r="AO30" i="1"/>
  <c r="AP30" i="1"/>
  <c r="AQ30" i="1"/>
  <c r="AR30" i="1"/>
  <c r="AS30" i="1"/>
  <c r="AT30" i="1"/>
  <c r="AU30" i="1"/>
  <c r="L30" i="1"/>
  <c r="M30" i="1"/>
  <c r="N30" i="1"/>
  <c r="O30" i="1"/>
  <c r="P30" i="1"/>
  <c r="Q30" i="1"/>
  <c r="R30" i="1"/>
  <c r="K30" i="1"/>
  <c r="K32" i="1" s="1"/>
  <c r="A33" i="1" s="1"/>
  <c r="V34" i="1"/>
  <c r="AE34" i="1" s="1"/>
  <c r="W34" i="1"/>
  <c r="AF34" i="1" s="1"/>
  <c r="X34" i="1"/>
  <c r="AG34" i="1" s="1"/>
  <c r="Y34" i="1"/>
  <c r="AH34" i="1" s="1"/>
  <c r="Z34" i="1"/>
  <c r="AI34" i="1" s="1"/>
  <c r="U34" i="1"/>
  <c r="AD34" i="1" s="1"/>
  <c r="K35" i="1"/>
  <c r="T35" i="1" s="1"/>
  <c r="AC35" i="1" s="1"/>
  <c r="L34" i="1"/>
  <c r="K36" i="1" s="1"/>
  <c r="T36" i="1" s="1"/>
  <c r="AC36" i="1" s="1"/>
  <c r="M34" i="1"/>
  <c r="K37" i="1" s="1"/>
  <c r="T37" i="1" s="1"/>
  <c r="AC37" i="1" s="1"/>
  <c r="N34" i="1"/>
  <c r="K38" i="1" s="1"/>
  <c r="T38" i="1" s="1"/>
  <c r="AC38" i="1" s="1"/>
  <c r="O34" i="1"/>
  <c r="K39" i="1" s="1"/>
  <c r="T39" i="1" s="1"/>
  <c r="AC39" i="1" s="1"/>
  <c r="P34" i="1"/>
  <c r="K40" i="1" s="1"/>
  <c r="T40" i="1" s="1"/>
  <c r="AC40" i="1" s="1"/>
  <c r="Q34" i="1"/>
  <c r="G34" i="1" s="1"/>
  <c r="G46" i="1" s="1"/>
  <c r="Q46" i="1" s="1"/>
  <c r="Z46" i="1" s="1"/>
  <c r="AI46" i="1" s="1"/>
  <c r="Y148" i="7" l="1"/>
  <c r="O192" i="7"/>
  <c r="O204" i="7"/>
  <c r="P124" i="7"/>
  <c r="Q161" i="7"/>
  <c r="Z159" i="7"/>
  <c r="W170" i="7"/>
  <c r="Q195" i="7"/>
  <c r="Q207" i="7"/>
  <c r="Q209" i="7"/>
  <c r="Q137" i="7"/>
  <c r="O156" i="7"/>
  <c r="P169" i="7"/>
  <c r="Q148" i="7"/>
  <c r="O170" i="7"/>
  <c r="L83" i="7"/>
  <c r="Q110" i="7"/>
  <c r="P47" i="7"/>
  <c r="P87" i="7"/>
  <c r="Q36" i="7"/>
  <c r="M71" i="7"/>
  <c r="P84" i="7"/>
  <c r="P37" i="7"/>
  <c r="O50" i="7"/>
  <c r="Q75" i="7"/>
  <c r="Q95" i="7"/>
  <c r="N97" i="7"/>
  <c r="L107" i="7"/>
  <c r="V48" i="7"/>
  <c r="Q98" i="7"/>
  <c r="Q107" i="7"/>
  <c r="Z76" i="7"/>
  <c r="P108" i="7"/>
  <c r="Q100" i="7"/>
  <c r="Q109" i="7"/>
  <c r="P123" i="6"/>
  <c r="Q158" i="6"/>
  <c r="P170" i="6"/>
  <c r="U168" i="6"/>
  <c r="O192" i="6"/>
  <c r="N205" i="6"/>
  <c r="P120" i="6"/>
  <c r="Q144" i="6"/>
  <c r="O204" i="6"/>
  <c r="Q197" i="6"/>
  <c r="Z148" i="6"/>
  <c r="N193" i="6"/>
  <c r="P121" i="6"/>
  <c r="N134" i="6"/>
  <c r="N84" i="6"/>
  <c r="P107" i="6"/>
  <c r="Z59" i="6"/>
  <c r="Z86" i="6"/>
  <c r="Q97" i="6"/>
  <c r="Z63" i="6"/>
  <c r="Q73" i="6"/>
  <c r="N109" i="6"/>
  <c r="X37" i="6"/>
  <c r="Z100" i="6"/>
  <c r="O36" i="6"/>
  <c r="M71" i="6"/>
  <c r="O145" i="5"/>
  <c r="Q173" i="5"/>
  <c r="Q149" i="5"/>
  <c r="Y196" i="5"/>
  <c r="Q182" i="5"/>
  <c r="Y184" i="5"/>
  <c r="Q156" i="5"/>
  <c r="N120" i="5"/>
  <c r="L132" i="5"/>
  <c r="Q144" i="5"/>
  <c r="M193" i="5"/>
  <c r="Q124" i="5"/>
  <c r="N145" i="5"/>
  <c r="Q125" i="5"/>
  <c r="X123" i="5"/>
  <c r="Q137" i="5"/>
  <c r="Q171" i="5"/>
  <c r="M181" i="5"/>
  <c r="X36" i="5"/>
  <c r="AH39" i="5"/>
  <c r="P59" i="5"/>
  <c r="Q72" i="5"/>
  <c r="Q97" i="5"/>
  <c r="Q73" i="5"/>
  <c r="X109" i="5"/>
  <c r="M60" i="5"/>
  <c r="X97" i="5"/>
  <c r="W83" i="5"/>
  <c r="Q100" i="5"/>
  <c r="AH35" i="5"/>
  <c r="Y75" i="5"/>
  <c r="W60" i="5"/>
  <c r="Y63" i="5"/>
  <c r="Z86" i="5"/>
  <c r="AH38" i="5"/>
  <c r="N48" i="5"/>
  <c r="Z123" i="4"/>
  <c r="P156" i="4"/>
  <c r="O182" i="4"/>
  <c r="P157" i="4"/>
  <c r="P169" i="4"/>
  <c r="O134" i="4"/>
  <c r="Q195" i="4"/>
  <c r="Q148" i="4"/>
  <c r="Z156" i="4"/>
  <c r="Q173" i="4"/>
  <c r="Y196" i="4"/>
  <c r="Y121" i="4"/>
  <c r="Y172" i="4"/>
  <c r="P180" i="4"/>
  <c r="V72" i="4"/>
  <c r="P87" i="4"/>
  <c r="N48" i="4"/>
  <c r="M48" i="4"/>
  <c r="Q88" i="4"/>
  <c r="Q111" i="4"/>
  <c r="X49" i="4"/>
  <c r="N83" i="4"/>
  <c r="Q52" i="4"/>
  <c r="N73" i="4"/>
  <c r="N35" i="4"/>
  <c r="Q74" i="4"/>
  <c r="P84" i="4"/>
  <c r="P108" i="4"/>
  <c r="Q85" i="4"/>
  <c r="N37" i="4"/>
  <c r="N121" i="3"/>
  <c r="Q124" i="3"/>
  <c r="Q137" i="3"/>
  <c r="Q149" i="3"/>
  <c r="Q181" i="3"/>
  <c r="Z148" i="3"/>
  <c r="Q172" i="3"/>
  <c r="N145" i="3"/>
  <c r="Q173" i="3"/>
  <c r="Q184" i="3"/>
  <c r="Q196" i="3"/>
  <c r="N205" i="3"/>
  <c r="N120" i="3"/>
  <c r="Z184" i="3"/>
  <c r="Q197" i="3"/>
  <c r="P39" i="3"/>
  <c r="P61" i="3"/>
  <c r="N61" i="3"/>
  <c r="P111" i="3"/>
  <c r="M72" i="3"/>
  <c r="Z86" i="3"/>
  <c r="O73" i="3"/>
  <c r="Q108" i="3"/>
  <c r="Z47" i="3"/>
  <c r="Z95" i="3"/>
  <c r="Q95" i="3"/>
  <c r="M47" i="3"/>
  <c r="L59" i="3"/>
  <c r="Q85" i="3"/>
  <c r="P96" i="3"/>
  <c r="L107" i="3"/>
  <c r="Q72" i="3"/>
  <c r="Q97" i="3"/>
  <c r="X96" i="3"/>
  <c r="N109" i="3"/>
  <c r="Z125" i="2"/>
  <c r="Q184" i="2"/>
  <c r="O194" i="2"/>
  <c r="M132" i="2"/>
  <c r="W169" i="2"/>
  <c r="Y172" i="2"/>
  <c r="P132" i="2"/>
  <c r="Z149" i="2"/>
  <c r="Z172" i="2"/>
  <c r="X144" i="2"/>
  <c r="Z160" i="2"/>
  <c r="Z196" i="2"/>
  <c r="O144" i="2"/>
  <c r="O204" i="2"/>
  <c r="N145" i="2"/>
  <c r="M156" i="2"/>
  <c r="O170" i="2"/>
  <c r="Y122" i="2"/>
  <c r="P146" i="2"/>
  <c r="N157" i="2"/>
  <c r="N169" i="2"/>
  <c r="Q183" i="2"/>
  <c r="Y60" i="2"/>
  <c r="Z87" i="2"/>
  <c r="L35" i="2"/>
  <c r="AG204" i="1"/>
  <c r="AH157" i="1"/>
  <c r="AI204" i="1"/>
  <c r="AG206" i="1"/>
  <c r="AI182" i="1"/>
  <c r="AH206" i="1"/>
  <c r="AG181" i="1"/>
  <c r="X205" i="1"/>
  <c r="Z209" i="1"/>
  <c r="X180" i="1"/>
  <c r="AE205" i="1"/>
  <c r="Z208" i="1"/>
  <c r="AI197" i="1"/>
  <c r="AI171" i="1"/>
  <c r="AE192" i="1"/>
  <c r="AF205" i="1"/>
  <c r="AG207" i="1"/>
  <c r="AH204" i="1"/>
  <c r="Z207" i="1"/>
  <c r="AI196" i="1"/>
  <c r="AG170" i="1"/>
  <c r="AF192" i="1"/>
  <c r="AG205" i="1"/>
  <c r="AH207" i="1"/>
  <c r="Z206" i="1"/>
  <c r="AI169" i="1"/>
  <c r="AH194" i="1"/>
  <c r="AH205" i="1"/>
  <c r="W205" i="1"/>
  <c r="AI194" i="1"/>
  <c r="AD204" i="1"/>
  <c r="Z204" i="1"/>
  <c r="AI193" i="1"/>
  <c r="AI195" i="1"/>
  <c r="AE204" i="1"/>
  <c r="Y196" i="2"/>
  <c r="AI206" i="2"/>
  <c r="V132" i="2"/>
  <c r="V145" i="2"/>
  <c r="AH192" i="2"/>
  <c r="AI209" i="2"/>
  <c r="AF145" i="2"/>
  <c r="W205" i="2"/>
  <c r="X134" i="2"/>
  <c r="D145" i="2"/>
  <c r="AH145" i="2"/>
  <c r="AH193" i="2"/>
  <c r="AF205" i="2"/>
  <c r="W132" i="2"/>
  <c r="AI161" i="2"/>
  <c r="AH196" i="2"/>
  <c r="AI182" i="2"/>
  <c r="AI173" i="2"/>
  <c r="AE192" i="2"/>
  <c r="G125" i="2"/>
  <c r="Z123" i="2"/>
  <c r="D193" i="2"/>
  <c r="AE193" i="2"/>
  <c r="AG132" i="2"/>
  <c r="AH168" i="2"/>
  <c r="AF169" i="2"/>
  <c r="Z185" i="2"/>
  <c r="AI205" i="3"/>
  <c r="V120" i="3"/>
  <c r="AF145" i="3"/>
  <c r="AI170" i="3"/>
  <c r="AH193" i="3"/>
  <c r="AI206" i="3"/>
  <c r="AG207" i="3"/>
  <c r="AI169" i="3"/>
  <c r="AE120" i="3"/>
  <c r="AH145" i="3"/>
  <c r="AG159" i="3"/>
  <c r="U168" i="3"/>
  <c r="AH171" i="3"/>
  <c r="W182" i="3"/>
  <c r="AI185" i="3"/>
  <c r="AI193" i="3"/>
  <c r="U204" i="3"/>
  <c r="AH207" i="3"/>
  <c r="AI145" i="3"/>
  <c r="X183" i="3"/>
  <c r="AI173" i="3"/>
  <c r="AH172" i="3"/>
  <c r="AF181" i="3"/>
  <c r="AI209" i="3"/>
  <c r="AH208" i="3"/>
  <c r="AI172" i="3"/>
  <c r="AI146" i="3"/>
  <c r="X159" i="3"/>
  <c r="AH160" i="3"/>
  <c r="AH196" i="3"/>
  <c r="AF204" i="3"/>
  <c r="AG123" i="3"/>
  <c r="Z147" i="3"/>
  <c r="AH148" i="3"/>
  <c r="U156" i="3"/>
  <c r="AF168" i="3"/>
  <c r="AG183" i="3"/>
  <c r="U192" i="3"/>
  <c r="AH204" i="3"/>
  <c r="AH122" i="3"/>
  <c r="AH123" i="3"/>
  <c r="W134" i="3"/>
  <c r="AF156" i="3"/>
  <c r="AH168" i="3"/>
  <c r="AH183" i="3"/>
  <c r="AI149" i="3"/>
  <c r="AH156" i="3"/>
  <c r="AF205" i="3"/>
  <c r="AF157" i="3"/>
  <c r="AF169" i="3"/>
  <c r="AE181" i="3"/>
  <c r="AG205" i="3"/>
  <c r="AI146" i="4"/>
  <c r="AF157" i="4"/>
  <c r="AG192" i="4"/>
  <c r="AI206" i="4"/>
  <c r="AH157" i="4"/>
  <c r="AI182" i="4"/>
  <c r="Z196" i="4"/>
  <c r="AH192" i="4"/>
  <c r="Y120" i="4"/>
  <c r="AF168" i="4"/>
  <c r="AF193" i="4"/>
  <c r="AH121" i="4"/>
  <c r="AF132" i="4"/>
  <c r="AI149" i="4"/>
  <c r="AH168" i="4"/>
  <c r="AH193" i="4"/>
  <c r="AI209" i="4"/>
  <c r="AH132" i="4"/>
  <c r="Z172" i="4"/>
  <c r="AF169" i="4"/>
  <c r="AH169" i="4"/>
  <c r="AF144" i="4"/>
  <c r="AI194" i="4"/>
  <c r="AH196" i="4"/>
  <c r="AF204" i="4"/>
  <c r="AH144" i="4"/>
  <c r="AH172" i="4"/>
  <c r="AF180" i="4"/>
  <c r="W192" i="4"/>
  <c r="Z195" i="4"/>
  <c r="AG204" i="4"/>
  <c r="AF145" i="4"/>
  <c r="AH180" i="4"/>
  <c r="AH204" i="4"/>
  <c r="Z120" i="4"/>
  <c r="AE133" i="4"/>
  <c r="AH145" i="4"/>
  <c r="AF181" i="4"/>
  <c r="AI197" i="4"/>
  <c r="AF205" i="4"/>
  <c r="AE157" i="5"/>
  <c r="AF168" i="5"/>
  <c r="AI209" i="5"/>
  <c r="AF204" i="5"/>
  <c r="Z148" i="5"/>
  <c r="AF169" i="5"/>
  <c r="AI185" i="5"/>
  <c r="AI194" i="5"/>
  <c r="AG204" i="5"/>
  <c r="AF145" i="5"/>
  <c r="AI161" i="5"/>
  <c r="AG169" i="5"/>
  <c r="X183" i="5"/>
  <c r="W192" i="5"/>
  <c r="AF205" i="5"/>
  <c r="AF180" i="5"/>
  <c r="AG205" i="5"/>
  <c r="AG180" i="5"/>
  <c r="W156" i="5"/>
  <c r="AF181" i="5"/>
  <c r="AG144" i="5"/>
  <c r="AF156" i="5"/>
  <c r="AG181" i="5"/>
  <c r="Z196" i="5"/>
  <c r="AG156" i="5"/>
  <c r="AF192" i="5"/>
  <c r="AI206" i="5"/>
  <c r="AF157" i="5"/>
  <c r="AE180" i="5"/>
  <c r="AG192" i="5"/>
  <c r="AG85" i="7"/>
  <c r="Z95" i="7"/>
  <c r="AI97" i="7"/>
  <c r="Z62" i="7"/>
  <c r="G97" i="7"/>
  <c r="AH99" i="7"/>
  <c r="AD107" i="7"/>
  <c r="AI99" i="7"/>
  <c r="Z73" i="7"/>
  <c r="AF73" i="7"/>
  <c r="Z99" i="7"/>
  <c r="AG73" i="7"/>
  <c r="Z85" i="7"/>
  <c r="AH87" i="7"/>
  <c r="AI88" i="7"/>
  <c r="Z100" i="7"/>
  <c r="AD95" i="7"/>
  <c r="Y37" i="7"/>
  <c r="AG109" i="7"/>
  <c r="AI74" i="7"/>
  <c r="AH109" i="7"/>
  <c r="AD83" i="7"/>
  <c r="X37" i="7"/>
  <c r="AE83" i="7"/>
  <c r="W37" i="7"/>
  <c r="AI38" i="7"/>
  <c r="W49" i="7"/>
  <c r="AH49" i="7"/>
  <c r="AF97" i="7"/>
  <c r="AH111" i="7"/>
  <c r="Z39" i="7"/>
  <c r="AG37" i="7"/>
  <c r="AI52" i="7"/>
  <c r="Z72" i="7"/>
  <c r="X110" i="7"/>
  <c r="AI111" i="7"/>
  <c r="Y122" i="7"/>
  <c r="AI125" i="7"/>
  <c r="AI132" i="7"/>
  <c r="AI145" i="7"/>
  <c r="AH168" i="7"/>
  <c r="AE181" i="7"/>
  <c r="W182" i="7"/>
  <c r="Y196" i="7"/>
  <c r="AH196" i="7"/>
  <c r="AF204" i="7"/>
  <c r="W158" i="7"/>
  <c r="Y124" i="7"/>
  <c r="AF120" i="7"/>
  <c r="AH133" i="7"/>
  <c r="AH169" i="7"/>
  <c r="W194" i="7"/>
  <c r="Z208" i="7"/>
  <c r="AF205" i="7"/>
  <c r="AI133" i="7"/>
  <c r="U144" i="7"/>
  <c r="AH148" i="7"/>
  <c r="AF156" i="7"/>
  <c r="AE168" i="7"/>
  <c r="AI169" i="7"/>
  <c r="AF192" i="7"/>
  <c r="AG205" i="7"/>
  <c r="AI148" i="7"/>
  <c r="AH156" i="7"/>
  <c r="AH192" i="7"/>
  <c r="AH205" i="7"/>
  <c r="AF121" i="7"/>
  <c r="AI134" i="7"/>
  <c r="W146" i="7"/>
  <c r="AF157" i="7"/>
  <c r="AI170" i="7"/>
  <c r="Z196" i="7"/>
  <c r="AF193" i="7"/>
  <c r="AI205" i="7"/>
  <c r="AH121" i="7"/>
  <c r="U132" i="7"/>
  <c r="Z135" i="7"/>
  <c r="AI135" i="7"/>
  <c r="AH157" i="7"/>
  <c r="AH172" i="7"/>
  <c r="AG193" i="7"/>
  <c r="AG207" i="7"/>
  <c r="AE120" i="7"/>
  <c r="AI157" i="7"/>
  <c r="AF180" i="7"/>
  <c r="AI206" i="7"/>
  <c r="AH207" i="7"/>
  <c r="AF122" i="7"/>
  <c r="AI137" i="7"/>
  <c r="AH159" i="7"/>
  <c r="AI173" i="7"/>
  <c r="AH180" i="7"/>
  <c r="AG122" i="7"/>
  <c r="AI159" i="7"/>
  <c r="AE193" i="7"/>
  <c r="AG195" i="7"/>
  <c r="AH208" i="7"/>
  <c r="AI123" i="7"/>
  <c r="Z136" i="7"/>
  <c r="AF145" i="7"/>
  <c r="AH160" i="7"/>
  <c r="AH181" i="7"/>
  <c r="W206" i="7"/>
  <c r="AI209" i="7"/>
  <c r="AH169" i="6"/>
  <c r="AI182" i="6"/>
  <c r="AH183" i="6"/>
  <c r="AH196" i="6"/>
  <c r="AF204" i="6"/>
  <c r="AH134" i="6"/>
  <c r="AF157" i="6"/>
  <c r="AI169" i="6"/>
  <c r="W194" i="6"/>
  <c r="AI196" i="6"/>
  <c r="V132" i="6"/>
  <c r="AG157" i="6"/>
  <c r="AG171" i="6"/>
  <c r="AH184" i="6"/>
  <c r="AF192" i="6"/>
  <c r="Z208" i="6"/>
  <c r="AF205" i="6"/>
  <c r="AG145" i="6"/>
  <c r="AI170" i="6"/>
  <c r="AH171" i="6"/>
  <c r="AI185" i="6"/>
  <c r="AG205" i="6"/>
  <c r="AI157" i="6"/>
  <c r="AI171" i="6"/>
  <c r="Z196" i="6"/>
  <c r="AF193" i="6"/>
  <c r="AH205" i="6"/>
  <c r="AE157" i="6"/>
  <c r="AG159" i="6"/>
  <c r="AI205" i="6"/>
  <c r="W170" i="6"/>
  <c r="AF181" i="6"/>
  <c r="AG207" i="6"/>
  <c r="Z125" i="6"/>
  <c r="U156" i="6"/>
  <c r="AG181" i="6"/>
  <c r="AI206" i="6"/>
  <c r="AH207" i="6"/>
  <c r="AH133" i="6"/>
  <c r="Y160" i="6"/>
  <c r="AH160" i="6"/>
  <c r="AH181" i="6"/>
  <c r="AE193" i="6"/>
  <c r="AH135" i="6"/>
  <c r="AI161" i="6"/>
  <c r="AI181" i="6"/>
  <c r="AG195" i="6"/>
  <c r="AH208" i="6"/>
  <c r="AI209" i="6"/>
  <c r="AG37" i="6"/>
  <c r="AH62" i="6"/>
  <c r="AF71" i="6"/>
  <c r="AI83" i="6"/>
  <c r="AG84" i="6"/>
  <c r="AH99" i="6"/>
  <c r="AI112" i="6"/>
  <c r="AG59" i="6"/>
  <c r="AI63" i="6"/>
  <c r="AG71" i="6"/>
  <c r="AH84" i="6"/>
  <c r="G100" i="6"/>
  <c r="X95" i="6"/>
  <c r="Z111" i="6"/>
  <c r="AE107" i="6"/>
  <c r="X49" i="6"/>
  <c r="AI52" i="6"/>
  <c r="AG60" i="6"/>
  <c r="AH85" i="6"/>
  <c r="AI84" i="6"/>
  <c r="AI100" i="6"/>
  <c r="Y111" i="6"/>
  <c r="AF107" i="6"/>
  <c r="AH39" i="6"/>
  <c r="AI71" i="6"/>
  <c r="Z109" i="6"/>
  <c r="AG107" i="6"/>
  <c r="V47" i="6"/>
  <c r="AE108" i="6"/>
  <c r="AH47" i="6"/>
  <c r="AF108" i="6"/>
  <c r="Z49" i="6"/>
  <c r="AI72" i="6"/>
  <c r="AG108" i="6"/>
  <c r="AG38" i="6"/>
  <c r="AH35" i="6"/>
  <c r="AG49" i="6"/>
  <c r="AI73" i="6"/>
  <c r="Z87" i="6"/>
  <c r="AE96" i="6"/>
  <c r="AH108" i="6"/>
  <c r="AH36" i="6"/>
  <c r="AH50" i="6"/>
  <c r="AH59" i="6"/>
  <c r="Z71" i="6"/>
  <c r="AF83" i="6"/>
  <c r="AG96" i="6"/>
  <c r="AH96" i="6"/>
  <c r="AI109" i="6"/>
  <c r="AI39" i="6"/>
  <c r="AG48" i="6"/>
  <c r="Z61" i="6"/>
  <c r="AD95" i="6"/>
  <c r="AI51" i="5"/>
  <c r="AI99" i="5"/>
  <c r="AH36" i="5"/>
  <c r="Z62" i="5"/>
  <c r="Z107" i="5"/>
  <c r="AI37" i="5"/>
  <c r="AI49" i="5"/>
  <c r="AE83" i="5"/>
  <c r="Y98" i="5"/>
  <c r="AF36" i="5"/>
  <c r="V95" i="5"/>
  <c r="AI71" i="5"/>
  <c r="W95" i="5"/>
  <c r="X37" i="5"/>
  <c r="AF37" i="5"/>
  <c r="W49" i="5"/>
  <c r="AI52" i="5"/>
  <c r="AI83" i="5"/>
  <c r="AI38" i="5"/>
  <c r="AI39" i="5"/>
  <c r="AI75" i="5"/>
  <c r="AI86" i="5"/>
  <c r="AI95" i="5"/>
  <c r="Z39" i="5"/>
  <c r="G39" i="5" s="1"/>
  <c r="AI87" i="5"/>
  <c r="AG35" i="4"/>
  <c r="AH109" i="4"/>
  <c r="AI74" i="4"/>
  <c r="Z39" i="4"/>
  <c r="D47" i="4"/>
  <c r="AG61" i="4"/>
  <c r="AI75" i="4"/>
  <c r="W97" i="4"/>
  <c r="AI110" i="4"/>
  <c r="AF36" i="4"/>
  <c r="AH62" i="4"/>
  <c r="AD47" i="4"/>
  <c r="AE48" i="4"/>
  <c r="AH63" i="4"/>
  <c r="Z62" i="4"/>
  <c r="Z74" i="4"/>
  <c r="G74" i="4" s="1"/>
  <c r="AI76" i="4"/>
  <c r="AD35" i="4"/>
  <c r="AF48" i="4"/>
  <c r="V59" i="4"/>
  <c r="AG96" i="4"/>
  <c r="Z108" i="4"/>
  <c r="Y62" i="4"/>
  <c r="AI64" i="4"/>
  <c r="AI63" i="4"/>
  <c r="Z76" i="4"/>
  <c r="W109" i="4"/>
  <c r="X37" i="4"/>
  <c r="AI50" i="4"/>
  <c r="X50" i="4"/>
  <c r="Y59" i="4"/>
  <c r="AI37" i="4"/>
  <c r="AH50" i="4"/>
  <c r="AD59" i="4"/>
  <c r="AF71" i="4"/>
  <c r="AG98" i="4"/>
  <c r="V35" i="4"/>
  <c r="AE35" i="4"/>
  <c r="AG59" i="4"/>
  <c r="V71" i="4"/>
  <c r="AF72" i="4"/>
  <c r="Z84" i="4"/>
  <c r="AI87" i="4"/>
  <c r="AF96" i="4"/>
  <c r="AG108" i="4"/>
  <c r="X38" i="4"/>
  <c r="AG38" i="4"/>
  <c r="AG72" i="4"/>
  <c r="AI72" i="4"/>
  <c r="AI108" i="4"/>
  <c r="Z48" i="3"/>
  <c r="AI51" i="3"/>
  <c r="Z110" i="3"/>
  <c r="AE107" i="3"/>
  <c r="Z60" i="3"/>
  <c r="AF73" i="3"/>
  <c r="AF37" i="3"/>
  <c r="AE60" i="3"/>
  <c r="AI74" i="3"/>
  <c r="U59" i="3"/>
  <c r="Z75" i="3"/>
  <c r="AF85" i="3"/>
  <c r="Y108" i="3"/>
  <c r="AD71" i="3"/>
  <c r="AE108" i="3"/>
  <c r="X61" i="3"/>
  <c r="Z64" i="3"/>
  <c r="X83" i="3"/>
  <c r="AF109" i="3"/>
  <c r="V36" i="3"/>
  <c r="AE72" i="3"/>
  <c r="AI86" i="3"/>
  <c r="AI112" i="3"/>
  <c r="AH109" i="3"/>
  <c r="Y35" i="3"/>
  <c r="AI38" i="3"/>
  <c r="Y49" i="3"/>
  <c r="Y111" i="3"/>
  <c r="AE96" i="2"/>
  <c r="AH51" i="2"/>
  <c r="AH71" i="2"/>
  <c r="AH99" i="2"/>
  <c r="Z111" i="2"/>
  <c r="AD107" i="2"/>
  <c r="AI109" i="2"/>
  <c r="AI47" i="2"/>
  <c r="AF96" i="2"/>
  <c r="AF107" i="2"/>
  <c r="AH110" i="2"/>
  <c r="AG96" i="2"/>
  <c r="AG107" i="2"/>
  <c r="AH111" i="2"/>
  <c r="AH96" i="2"/>
  <c r="AI48" i="2"/>
  <c r="AG85" i="2"/>
  <c r="AF97" i="2"/>
  <c r="AE108" i="2"/>
  <c r="AG50" i="2"/>
  <c r="AI74" i="2"/>
  <c r="AG97" i="2"/>
  <c r="AF108" i="2"/>
  <c r="AI75" i="2"/>
  <c r="AG86" i="2"/>
  <c r="AG108" i="2"/>
  <c r="AH86" i="2"/>
  <c r="AG36" i="2"/>
  <c r="AG98" i="2"/>
  <c r="AF109" i="2"/>
  <c r="AG62" i="2"/>
  <c r="AG95" i="2"/>
  <c r="AH98" i="2"/>
  <c r="AG109" i="2"/>
  <c r="Z99" i="2"/>
  <c r="G209" i="1"/>
  <c r="G207" i="1"/>
  <c r="G208" i="1"/>
  <c r="Q173" i="1"/>
  <c r="Q204" i="1"/>
  <c r="G204" i="1" s="1"/>
  <c r="Z205" i="1"/>
  <c r="G205" i="1" s="1"/>
  <c r="W206" i="1"/>
  <c r="D206" i="1" s="1"/>
  <c r="O207" i="1"/>
  <c r="Y208" i="1"/>
  <c r="F208" i="1" s="1"/>
  <c r="Q172" i="1"/>
  <c r="U204" i="1"/>
  <c r="X206" i="1"/>
  <c r="E206" i="1" s="1"/>
  <c r="P207" i="1"/>
  <c r="N144" i="1"/>
  <c r="V204" i="1"/>
  <c r="Y206" i="1"/>
  <c r="Y205" i="1"/>
  <c r="Q196" i="1"/>
  <c r="Q170" i="1"/>
  <c r="W204" i="1"/>
  <c r="D204" i="1" s="1"/>
  <c r="M205" i="1"/>
  <c r="X207" i="1"/>
  <c r="Q195" i="1"/>
  <c r="X204" i="1"/>
  <c r="E204" i="1" s="1"/>
  <c r="N205" i="1"/>
  <c r="D205" i="1" s="1"/>
  <c r="Y207" i="1"/>
  <c r="G206" i="1"/>
  <c r="Y204" i="1"/>
  <c r="F204" i="1" s="1"/>
  <c r="O205" i="1"/>
  <c r="E205" i="1" s="1"/>
  <c r="P205" i="1"/>
  <c r="F206" i="1"/>
  <c r="L192" i="1"/>
  <c r="L204" i="1"/>
  <c r="Q185" i="1"/>
  <c r="M204" i="1"/>
  <c r="V205" i="1"/>
  <c r="N206" i="1"/>
  <c r="P184" i="1"/>
  <c r="X123" i="7"/>
  <c r="Y136" i="7"/>
  <c r="Q149" i="7"/>
  <c r="Y160" i="7"/>
  <c r="Z184" i="7"/>
  <c r="P193" i="7"/>
  <c r="O180" i="7"/>
  <c r="O194" i="7"/>
  <c r="O206" i="7"/>
  <c r="P156" i="7"/>
  <c r="Z172" i="7"/>
  <c r="Q120" i="7"/>
  <c r="P121" i="7"/>
  <c r="P144" i="7"/>
  <c r="O168" i="7"/>
  <c r="O182" i="7"/>
  <c r="G196" i="7"/>
  <c r="P194" i="7"/>
  <c r="P206" i="7"/>
  <c r="Z160" i="7"/>
  <c r="Q183" i="7"/>
  <c r="P182" i="7"/>
  <c r="Q197" i="7"/>
  <c r="Z195" i="7"/>
  <c r="Z207" i="7"/>
  <c r="G207" i="7" s="1"/>
  <c r="Y208" i="7"/>
  <c r="O144" i="7"/>
  <c r="P157" i="7"/>
  <c r="Q171" i="7"/>
  <c r="P170" i="7"/>
  <c r="Q185" i="7"/>
  <c r="Z183" i="7"/>
  <c r="P134" i="7"/>
  <c r="X122" i="7"/>
  <c r="O158" i="7"/>
  <c r="Y184" i="7"/>
  <c r="Q135" i="7"/>
  <c r="G135" i="7" s="1"/>
  <c r="Q159" i="7"/>
  <c r="P158" i="7"/>
  <c r="Q173" i="7"/>
  <c r="Z171" i="7"/>
  <c r="G171" i="7" s="1"/>
  <c r="P192" i="7"/>
  <c r="P204" i="7"/>
  <c r="Q147" i="7"/>
  <c r="Q160" i="7"/>
  <c r="Y172" i="7"/>
  <c r="N61" i="7"/>
  <c r="Q40" i="7"/>
  <c r="O47" i="7"/>
  <c r="M83" i="7"/>
  <c r="M107" i="7"/>
  <c r="N109" i="7"/>
  <c r="O71" i="7"/>
  <c r="L95" i="7"/>
  <c r="O97" i="7"/>
  <c r="O107" i="7"/>
  <c r="M36" i="7"/>
  <c r="Z47" i="7"/>
  <c r="Q71" i="7"/>
  <c r="M95" i="7"/>
  <c r="X108" i="7"/>
  <c r="X107" i="7"/>
  <c r="X49" i="7"/>
  <c r="N83" i="7"/>
  <c r="M84" i="7"/>
  <c r="N95" i="7"/>
  <c r="G99" i="7"/>
  <c r="Q51" i="7"/>
  <c r="Y49" i="7"/>
  <c r="Z71" i="7"/>
  <c r="Q84" i="7"/>
  <c r="O95" i="7"/>
  <c r="L35" i="7"/>
  <c r="Q52" i="7"/>
  <c r="Z64" i="7"/>
  <c r="G64" i="7" s="1"/>
  <c r="P111" i="7"/>
  <c r="P36" i="7"/>
  <c r="O37" i="7"/>
  <c r="E37" i="7" s="1"/>
  <c r="L59" i="7"/>
  <c r="Y73" i="7"/>
  <c r="P98" i="7"/>
  <c r="M108" i="7"/>
  <c r="P99" i="7"/>
  <c r="Q108" i="7"/>
  <c r="Q38" i="7"/>
  <c r="Z35" i="7"/>
  <c r="Y50" i="7"/>
  <c r="M96" i="7"/>
  <c r="W108" i="7"/>
  <c r="O83" i="7"/>
  <c r="P39" i="7"/>
  <c r="Y36" i="7"/>
  <c r="M59" i="7"/>
  <c r="V59" i="7"/>
  <c r="Z87" i="7"/>
  <c r="G87" i="7" s="1"/>
  <c r="Q96" i="7"/>
  <c r="K47" i="7"/>
  <c r="T47" i="7" s="1"/>
  <c r="AC47" i="7" s="1"/>
  <c r="A59" i="7"/>
  <c r="B58" i="7"/>
  <c r="L46" i="7"/>
  <c r="U46" i="7" s="1"/>
  <c r="AD46" i="7" s="1"/>
  <c r="G71" i="7"/>
  <c r="C58" i="7"/>
  <c r="M46" i="7"/>
  <c r="V46" i="7" s="1"/>
  <c r="AE46" i="7" s="1"/>
  <c r="A61" i="7"/>
  <c r="K49" i="7"/>
  <c r="T49" i="7" s="1"/>
  <c r="AC49" i="7" s="1"/>
  <c r="T38" i="7"/>
  <c r="AC38" i="7" s="1"/>
  <c r="A38" i="7"/>
  <c r="A50" i="7" s="1"/>
  <c r="A39" i="7"/>
  <c r="A51" i="7" s="1"/>
  <c r="T39" i="7"/>
  <c r="AC39" i="7" s="1"/>
  <c r="F37" i="7"/>
  <c r="T40" i="7"/>
  <c r="AC40" i="7" s="1"/>
  <c r="A40" i="7"/>
  <c r="A52" i="7" s="1"/>
  <c r="G58" i="7"/>
  <c r="Q46" i="7"/>
  <c r="Z46" i="7" s="1"/>
  <c r="AI46" i="7" s="1"/>
  <c r="Z36" i="7"/>
  <c r="X50" i="7"/>
  <c r="Q122" i="7"/>
  <c r="P122" i="7"/>
  <c r="F122" i="7" s="1"/>
  <c r="O122" i="7"/>
  <c r="N122" i="7"/>
  <c r="AD35" i="7"/>
  <c r="V60" i="7"/>
  <c r="O62" i="7"/>
  <c r="Q74" i="7"/>
  <c r="O74" i="7"/>
  <c r="X72" i="7"/>
  <c r="V72" i="7"/>
  <c r="AH72" i="7"/>
  <c r="AG72" i="7"/>
  <c r="AF72" i="7"/>
  <c r="AI71" i="7"/>
  <c r="AI76" i="7"/>
  <c r="O35" i="7"/>
  <c r="AE35" i="7"/>
  <c r="AI37" i="7"/>
  <c r="Z38" i="7"/>
  <c r="G38" i="7" s="1"/>
  <c r="Y39" i="7"/>
  <c r="AI40" i="7"/>
  <c r="Z49" i="7"/>
  <c r="Z50" i="7"/>
  <c r="AH63" i="7"/>
  <c r="AE59" i="7"/>
  <c r="W60" i="7"/>
  <c r="O61" i="7"/>
  <c r="P62" i="7"/>
  <c r="AE72" i="7"/>
  <c r="M205" i="7"/>
  <c r="Q205" i="7"/>
  <c r="O205" i="7"/>
  <c r="P205" i="7"/>
  <c r="N205" i="7"/>
  <c r="N37" i="7"/>
  <c r="D37" i="7" s="1"/>
  <c r="X86" i="7"/>
  <c r="P35" i="7"/>
  <c r="AF35" i="7"/>
  <c r="N36" i="7"/>
  <c r="AF36" i="7"/>
  <c r="U47" i="7"/>
  <c r="AI48" i="7"/>
  <c r="AF49" i="7"/>
  <c r="Y60" i="7"/>
  <c r="W61" i="7"/>
  <c r="Q76" i="7"/>
  <c r="P71" i="7"/>
  <c r="AH74" i="7"/>
  <c r="AG74" i="7"/>
  <c r="AI72" i="7"/>
  <c r="G72" i="7" s="1"/>
  <c r="P75" i="7"/>
  <c r="F75" i="7" s="1"/>
  <c r="Y109" i="7"/>
  <c r="Q73" i="7"/>
  <c r="G73" i="7" s="1"/>
  <c r="P73" i="7"/>
  <c r="F73" i="7" s="1"/>
  <c r="Y38" i="7"/>
  <c r="Q35" i="7"/>
  <c r="AG35" i="7"/>
  <c r="O36" i="7"/>
  <c r="AG36" i="7"/>
  <c r="Q37" i="7"/>
  <c r="AG38" i="7"/>
  <c r="Q47" i="7"/>
  <c r="V47" i="7"/>
  <c r="Z52" i="7"/>
  <c r="G52" i="7" s="1"/>
  <c r="Z60" i="7"/>
  <c r="G60" i="7" s="1"/>
  <c r="X61" i="7"/>
  <c r="N71" i="7"/>
  <c r="AI73" i="7"/>
  <c r="N85" i="7"/>
  <c r="W96" i="7"/>
  <c r="Y99" i="7"/>
  <c r="F99" i="7" s="1"/>
  <c r="Q112" i="7"/>
  <c r="P110" i="7"/>
  <c r="V107" i="7"/>
  <c r="AI110" i="7"/>
  <c r="AH110" i="7"/>
  <c r="AG110" i="7"/>
  <c r="Y110" i="7"/>
  <c r="Z121" i="7"/>
  <c r="P120" i="7"/>
  <c r="Z124" i="7"/>
  <c r="G124" i="7" s="1"/>
  <c r="X38" i="7"/>
  <c r="AE71" i="7"/>
  <c r="N35" i="7"/>
  <c r="AH62" i="7"/>
  <c r="AG62" i="7"/>
  <c r="Y63" i="7"/>
  <c r="Y107" i="7"/>
  <c r="Y108" i="7"/>
  <c r="AI112" i="7"/>
  <c r="D34" i="7"/>
  <c r="D46" i="7" s="1"/>
  <c r="AH35" i="7"/>
  <c r="AH36" i="7"/>
  <c r="T37" i="7"/>
  <c r="AC37" i="7" s="1"/>
  <c r="AH38" i="7"/>
  <c r="P48" i="7"/>
  <c r="O48" i="7"/>
  <c r="N48" i="7"/>
  <c r="W47" i="7"/>
  <c r="N59" i="7"/>
  <c r="Y61" i="7"/>
  <c r="Y62" i="7"/>
  <c r="Q85" i="7"/>
  <c r="P85" i="7"/>
  <c r="Y83" i="7"/>
  <c r="W83" i="7"/>
  <c r="V83" i="7"/>
  <c r="C83" i="7" s="1"/>
  <c r="AI83" i="7"/>
  <c r="U83" i="7"/>
  <c r="B83" i="7" s="1"/>
  <c r="AH83" i="7"/>
  <c r="AG83" i="7"/>
  <c r="AF83" i="7"/>
  <c r="O85" i="7"/>
  <c r="Y95" i="7"/>
  <c r="X95" i="7"/>
  <c r="E95" i="7" s="1"/>
  <c r="Y96" i="7"/>
  <c r="AH97" i="7"/>
  <c r="Z110" i="7"/>
  <c r="G159" i="7"/>
  <c r="F34" i="7"/>
  <c r="F46" i="7" s="1"/>
  <c r="V35" i="7"/>
  <c r="C35" i="7" s="1"/>
  <c r="A36" i="7"/>
  <c r="A48" i="7" s="1"/>
  <c r="Q50" i="7"/>
  <c r="X48" i="7"/>
  <c r="AH48" i="7"/>
  <c r="AG48" i="7"/>
  <c r="AF48" i="7"/>
  <c r="P51" i="7"/>
  <c r="U59" i="7"/>
  <c r="AF61" i="7"/>
  <c r="AI62" i="7"/>
  <c r="G62" i="7" s="1"/>
  <c r="Z75" i="7"/>
  <c r="V71" i="7"/>
  <c r="C71" i="7" s="1"/>
  <c r="M72" i="7"/>
  <c r="C72" i="7" s="1"/>
  <c r="P74" i="7"/>
  <c r="F74" i="7" s="1"/>
  <c r="AI75" i="7"/>
  <c r="Y85" i="7"/>
  <c r="Y97" i="7"/>
  <c r="Z40" i="7"/>
  <c r="G40" i="7" s="1"/>
  <c r="E34" i="7"/>
  <c r="E46" i="7" s="1"/>
  <c r="AI35" i="7"/>
  <c r="AI39" i="7"/>
  <c r="G39" i="7" s="1"/>
  <c r="Y47" i="7"/>
  <c r="AH47" i="7"/>
  <c r="AG47" i="7"/>
  <c r="AF47" i="7"/>
  <c r="Q86" i="7"/>
  <c r="O86" i="7"/>
  <c r="X84" i="7"/>
  <c r="V84" i="7"/>
  <c r="C84" i="7" s="1"/>
  <c r="AI84" i="7"/>
  <c r="AH84" i="7"/>
  <c r="AG84" i="7"/>
  <c r="AF84" i="7"/>
  <c r="Z109" i="7"/>
  <c r="G109" i="7" s="1"/>
  <c r="X109" i="7"/>
  <c r="E109" i="7" s="1"/>
  <c r="W109" i="7"/>
  <c r="W35" i="7"/>
  <c r="V36" i="7"/>
  <c r="C36" i="7" s="1"/>
  <c r="O38" i="7"/>
  <c r="AG61" i="7"/>
  <c r="X71" i="7"/>
  <c r="N73" i="7"/>
  <c r="Q88" i="7"/>
  <c r="P83" i="7"/>
  <c r="AI86" i="7"/>
  <c r="AH86" i="7"/>
  <c r="AG86" i="7"/>
  <c r="W84" i="7"/>
  <c r="Y87" i="7"/>
  <c r="F87" i="7" s="1"/>
  <c r="G100" i="7"/>
  <c r="AI98" i="7"/>
  <c r="G98" i="7" s="1"/>
  <c r="AH98" i="7"/>
  <c r="AG98" i="7"/>
  <c r="Z111" i="7"/>
  <c r="G111" i="7" s="1"/>
  <c r="G172" i="7"/>
  <c r="AI36" i="7"/>
  <c r="Q49" i="7"/>
  <c r="P49" i="7"/>
  <c r="X47" i="7"/>
  <c r="E47" i="7" s="1"/>
  <c r="O59" i="7"/>
  <c r="Z61" i="7"/>
  <c r="U71" i="7"/>
  <c r="B71" i="7" s="1"/>
  <c r="X96" i="7"/>
  <c r="X35" i="7"/>
  <c r="W36" i="7"/>
  <c r="Z37" i="7"/>
  <c r="P38" i="7"/>
  <c r="AH50" i="7"/>
  <c r="AG50" i="7"/>
  <c r="AD47" i="7"/>
  <c r="N49" i="7"/>
  <c r="E50" i="7"/>
  <c r="P60" i="7"/>
  <c r="AH61" i="7"/>
  <c r="O73" i="7"/>
  <c r="X83" i="7"/>
  <c r="Y84" i="7"/>
  <c r="F84" i="7" s="1"/>
  <c r="X98" i="7"/>
  <c r="Y111" i="7"/>
  <c r="U35" i="7"/>
  <c r="M48" i="7"/>
  <c r="C48" i="7" s="1"/>
  <c r="Y35" i="7"/>
  <c r="X36" i="7"/>
  <c r="AH51" i="7"/>
  <c r="Z51" i="7"/>
  <c r="M47" i="7"/>
  <c r="AE47" i="7"/>
  <c r="W48" i="7"/>
  <c r="O49" i="7"/>
  <c r="P50" i="7"/>
  <c r="Y51" i="7"/>
  <c r="Q61" i="7"/>
  <c r="P61" i="7"/>
  <c r="Y59" i="7"/>
  <c r="AH59" i="7"/>
  <c r="AG59" i="7"/>
  <c r="AF59" i="7"/>
  <c r="X59" i="7"/>
  <c r="M60" i="7"/>
  <c r="C60" i="7" s="1"/>
  <c r="AI61" i="7"/>
  <c r="P63" i="7"/>
  <c r="W72" i="7"/>
  <c r="W73" i="7"/>
  <c r="Y74" i="7"/>
  <c r="X85" i="7"/>
  <c r="W85" i="7"/>
  <c r="Z83" i="7"/>
  <c r="G83" i="7" s="1"/>
  <c r="Z84" i="7"/>
  <c r="AI85" i="7"/>
  <c r="X97" i="7"/>
  <c r="W97" i="7"/>
  <c r="D97" i="7" s="1"/>
  <c r="Y98" i="7"/>
  <c r="AF109" i="7"/>
  <c r="O120" i="7"/>
  <c r="N120" i="7"/>
  <c r="M120" i="7"/>
  <c r="L120" i="7"/>
  <c r="Q136" i="7"/>
  <c r="G136" i="7" s="1"/>
  <c r="P136" i="7"/>
  <c r="F136" i="7" s="1"/>
  <c r="G184" i="7"/>
  <c r="Z48" i="7"/>
  <c r="G48" i="7" s="1"/>
  <c r="Y71" i="7"/>
  <c r="W71" i="7"/>
  <c r="AH71" i="7"/>
  <c r="AG71" i="7"/>
  <c r="AF71" i="7"/>
  <c r="AI49" i="7"/>
  <c r="N47" i="7"/>
  <c r="AI47" i="7"/>
  <c r="Y48" i="7"/>
  <c r="AI51" i="7"/>
  <c r="X60" i="7"/>
  <c r="AH60" i="7"/>
  <c r="AG60" i="7"/>
  <c r="AF60" i="7"/>
  <c r="Z59" i="7"/>
  <c r="G59" i="7" s="1"/>
  <c r="P72" i="7"/>
  <c r="AD71" i="7"/>
  <c r="Y72" i="7"/>
  <c r="X73" i="7"/>
  <c r="Z74" i="7"/>
  <c r="P86" i="7"/>
  <c r="Z88" i="7"/>
  <c r="Z112" i="7"/>
  <c r="M121" i="7"/>
  <c r="Q121" i="7"/>
  <c r="O121" i="7"/>
  <c r="G195" i="7"/>
  <c r="U120" i="7"/>
  <c r="AI120" i="7"/>
  <c r="G208" i="7"/>
  <c r="P59" i="7"/>
  <c r="N60" i="7"/>
  <c r="Z63" i="7"/>
  <c r="G63" i="7" s="1"/>
  <c r="N72" i="7"/>
  <c r="D72" i="7" s="1"/>
  <c r="N84" i="7"/>
  <c r="P95" i="7"/>
  <c r="AF95" i="7"/>
  <c r="N96" i="7"/>
  <c r="AF96" i="7"/>
  <c r="P97" i="7"/>
  <c r="P107" i="7"/>
  <c r="AF107" i="7"/>
  <c r="N108" i="7"/>
  <c r="AF108" i="7"/>
  <c r="P109" i="7"/>
  <c r="F109" i="7" s="1"/>
  <c r="Q123" i="7"/>
  <c r="G123" i="7" s="1"/>
  <c r="P123" i="7"/>
  <c r="F123" i="7" s="1"/>
  <c r="X121" i="7"/>
  <c r="W121" i="7"/>
  <c r="D121" i="7" s="1"/>
  <c r="V120" i="7"/>
  <c r="AH124" i="7"/>
  <c r="F124" i="7" s="1"/>
  <c r="N157" i="7"/>
  <c r="N169" i="7"/>
  <c r="N181" i="7"/>
  <c r="N193" i="7"/>
  <c r="O60" i="7"/>
  <c r="O72" i="7"/>
  <c r="E72" i="7" s="1"/>
  <c r="O84" i="7"/>
  <c r="AG95" i="7"/>
  <c r="O96" i="7"/>
  <c r="AG96" i="7"/>
  <c r="AG107" i="7"/>
  <c r="E107" i="7" s="1"/>
  <c r="O108" i="7"/>
  <c r="AG108" i="7"/>
  <c r="Z122" i="7"/>
  <c r="W120" i="7"/>
  <c r="V121" i="7"/>
  <c r="AI122" i="7"/>
  <c r="AG123" i="7"/>
  <c r="M145" i="7"/>
  <c r="Q145" i="7"/>
  <c r="O145" i="7"/>
  <c r="P145" i="7"/>
  <c r="AH95" i="7"/>
  <c r="AH96" i="7"/>
  <c r="AH107" i="7"/>
  <c r="AH108" i="7"/>
  <c r="Q125" i="7"/>
  <c r="X120" i="7"/>
  <c r="Y121" i="7"/>
  <c r="F121" i="7" s="1"/>
  <c r="O146" i="7"/>
  <c r="N146" i="7"/>
  <c r="Q146" i="7"/>
  <c r="AE144" i="7"/>
  <c r="AD144" i="7"/>
  <c r="Z144" i="7"/>
  <c r="Y144" i="7"/>
  <c r="F144" i="7" s="1"/>
  <c r="X144" i="7"/>
  <c r="E144" i="7" s="1"/>
  <c r="W144" i="7"/>
  <c r="V144" i="7"/>
  <c r="AG144" i="7"/>
  <c r="U95" i="7"/>
  <c r="B95" i="7" s="1"/>
  <c r="AI95" i="7"/>
  <c r="AI96" i="7"/>
  <c r="G96" i="7" s="1"/>
  <c r="U107" i="7"/>
  <c r="B107" i="7" s="1"/>
  <c r="AI107" i="7"/>
  <c r="G107" i="7" s="1"/>
  <c r="AI108" i="7"/>
  <c r="G108" i="7" s="1"/>
  <c r="Y120" i="7"/>
  <c r="Z125" i="7"/>
  <c r="V95" i="7"/>
  <c r="C95" i="7" s="1"/>
  <c r="Z120" i="7"/>
  <c r="G120" i="7" s="1"/>
  <c r="G148" i="7"/>
  <c r="W95" i="7"/>
  <c r="D95" i="7" s="1"/>
  <c r="V96" i="7"/>
  <c r="C96" i="7" s="1"/>
  <c r="O98" i="7"/>
  <c r="W107" i="7"/>
  <c r="D107" i="7" s="1"/>
  <c r="V108" i="7"/>
  <c r="C108" i="7" s="1"/>
  <c r="O110" i="7"/>
  <c r="AE121" i="7"/>
  <c r="O132" i="7"/>
  <c r="Z147" i="7"/>
  <c r="G147" i="7" s="1"/>
  <c r="P146" i="7"/>
  <c r="AD120" i="7"/>
  <c r="M133" i="7"/>
  <c r="O133" i="7"/>
  <c r="P133" i="7"/>
  <c r="M157" i="7"/>
  <c r="Q157" i="7"/>
  <c r="O157" i="7"/>
  <c r="M169" i="7"/>
  <c r="Q169" i="7"/>
  <c r="O169" i="7"/>
  <c r="M181" i="7"/>
  <c r="C181" i="7" s="1"/>
  <c r="Q181" i="7"/>
  <c r="O181" i="7"/>
  <c r="M193" i="7"/>
  <c r="Q193" i="7"/>
  <c r="O193" i="7"/>
  <c r="AG121" i="7"/>
  <c r="W122" i="7"/>
  <c r="O123" i="7"/>
  <c r="O134" i="7"/>
  <c r="N134" i="7"/>
  <c r="Q134" i="7"/>
  <c r="G134" i="7" s="1"/>
  <c r="AE132" i="7"/>
  <c r="AD132" i="7"/>
  <c r="Z132" i="7"/>
  <c r="Y132" i="7"/>
  <c r="F132" i="7" s="1"/>
  <c r="X132" i="7"/>
  <c r="W132" i="7"/>
  <c r="V132" i="7"/>
  <c r="AG132" i="7"/>
  <c r="Q133" i="7"/>
  <c r="Q132" i="7"/>
  <c r="AG133" i="7"/>
  <c r="AG135" i="7"/>
  <c r="Q144" i="7"/>
  <c r="AG145" i="7"/>
  <c r="AG147" i="7"/>
  <c r="Q156" i="7"/>
  <c r="AG156" i="7"/>
  <c r="AG157" i="7"/>
  <c r="Q158" i="7"/>
  <c r="AG159" i="7"/>
  <c r="Q168" i="7"/>
  <c r="AG168" i="7"/>
  <c r="AG169" i="7"/>
  <c r="Q170" i="7"/>
  <c r="AG171" i="7"/>
  <c r="Q180" i="7"/>
  <c r="AG180" i="7"/>
  <c r="AG181" i="7"/>
  <c r="Q182" i="7"/>
  <c r="AG183" i="7"/>
  <c r="Q192" i="7"/>
  <c r="AG192" i="7"/>
  <c r="Q194" i="7"/>
  <c r="Q204" i="7"/>
  <c r="AG204" i="7"/>
  <c r="Q206" i="7"/>
  <c r="U156" i="7"/>
  <c r="AI156" i="7"/>
  <c r="U168" i="7"/>
  <c r="AI168" i="7"/>
  <c r="U180" i="7"/>
  <c r="AI180" i="7"/>
  <c r="U192" i="7"/>
  <c r="AI192" i="7"/>
  <c r="U204" i="7"/>
  <c r="AI204" i="7"/>
  <c r="X134" i="7"/>
  <c r="X146" i="7"/>
  <c r="V156" i="7"/>
  <c r="X158" i="7"/>
  <c r="V168" i="7"/>
  <c r="X170" i="7"/>
  <c r="E170" i="7" s="1"/>
  <c r="V180" i="7"/>
  <c r="X182" i="7"/>
  <c r="V192" i="7"/>
  <c r="X194" i="7"/>
  <c r="V204" i="7"/>
  <c r="X206" i="7"/>
  <c r="V133" i="7"/>
  <c r="Y134" i="7"/>
  <c r="O135" i="7"/>
  <c r="V145" i="7"/>
  <c r="Y146" i="7"/>
  <c r="O147" i="7"/>
  <c r="W156" i="7"/>
  <c r="V157" i="7"/>
  <c r="Y158" i="7"/>
  <c r="O159" i="7"/>
  <c r="W168" i="7"/>
  <c r="V169" i="7"/>
  <c r="Y170" i="7"/>
  <c r="O171" i="7"/>
  <c r="W180" i="7"/>
  <c r="V181" i="7"/>
  <c r="Y182" i="7"/>
  <c r="F182" i="7" s="1"/>
  <c r="O183" i="7"/>
  <c r="W192" i="7"/>
  <c r="V193" i="7"/>
  <c r="Y194" i="7"/>
  <c r="O195" i="7"/>
  <c r="W204" i="7"/>
  <c r="V205" i="7"/>
  <c r="Y206" i="7"/>
  <c r="O207" i="7"/>
  <c r="W133" i="7"/>
  <c r="D133" i="7" s="1"/>
  <c r="Z134" i="7"/>
  <c r="P135" i="7"/>
  <c r="W145" i="7"/>
  <c r="D145" i="7" s="1"/>
  <c r="Z146" i="7"/>
  <c r="P147" i="7"/>
  <c r="X156" i="7"/>
  <c r="E156" i="7" s="1"/>
  <c r="W157" i="7"/>
  <c r="Z158" i="7"/>
  <c r="P159" i="7"/>
  <c r="X168" i="7"/>
  <c r="W169" i="7"/>
  <c r="Z170" i="7"/>
  <c r="P171" i="7"/>
  <c r="X180" i="7"/>
  <c r="E180" i="7" s="1"/>
  <c r="W181" i="7"/>
  <c r="Z182" i="7"/>
  <c r="P183" i="7"/>
  <c r="X192" i="7"/>
  <c r="E192" i="7" s="1"/>
  <c r="W193" i="7"/>
  <c r="Z194" i="7"/>
  <c r="P195" i="7"/>
  <c r="X204" i="7"/>
  <c r="E204" i="7" s="1"/>
  <c r="W205" i="7"/>
  <c r="Z206" i="7"/>
  <c r="P207" i="7"/>
  <c r="X133" i="7"/>
  <c r="X145" i="7"/>
  <c r="Y156" i="7"/>
  <c r="F156" i="7" s="1"/>
  <c r="X157" i="7"/>
  <c r="Y168" i="7"/>
  <c r="F168" i="7" s="1"/>
  <c r="X169" i="7"/>
  <c r="Y180" i="7"/>
  <c r="F180" i="7" s="1"/>
  <c r="X181" i="7"/>
  <c r="Y192" i="7"/>
  <c r="F192" i="7" s="1"/>
  <c r="X193" i="7"/>
  <c r="Y204" i="7"/>
  <c r="F204" i="7" s="1"/>
  <c r="X205" i="7"/>
  <c r="L132" i="7"/>
  <c r="B132" i="7" s="1"/>
  <c r="Y133" i="7"/>
  <c r="AF134" i="7"/>
  <c r="L144" i="7"/>
  <c r="Y145" i="7"/>
  <c r="AF146" i="7"/>
  <c r="P148" i="7"/>
  <c r="F148" i="7" s="1"/>
  <c r="L156" i="7"/>
  <c r="Z156" i="7"/>
  <c r="Y157" i="7"/>
  <c r="F157" i="7" s="1"/>
  <c r="AF158" i="7"/>
  <c r="P160" i="7"/>
  <c r="F160" i="7" s="1"/>
  <c r="L168" i="7"/>
  <c r="Z168" i="7"/>
  <c r="Y169" i="7"/>
  <c r="F169" i="7" s="1"/>
  <c r="AF170" i="7"/>
  <c r="P172" i="7"/>
  <c r="F172" i="7" s="1"/>
  <c r="L180" i="7"/>
  <c r="Z180" i="7"/>
  <c r="Y181" i="7"/>
  <c r="F181" i="7" s="1"/>
  <c r="AF182" i="7"/>
  <c r="P184" i="7"/>
  <c r="F184" i="7" s="1"/>
  <c r="L192" i="7"/>
  <c r="Z192" i="7"/>
  <c r="Y193" i="7"/>
  <c r="F193" i="7" s="1"/>
  <c r="AF194" i="7"/>
  <c r="P196" i="7"/>
  <c r="F196" i="7" s="1"/>
  <c r="L204" i="7"/>
  <c r="Z204" i="7"/>
  <c r="Y205" i="7"/>
  <c r="AF206" i="7"/>
  <c r="P208" i="7"/>
  <c r="F208" i="7" s="1"/>
  <c r="M132" i="7"/>
  <c r="Z133" i="7"/>
  <c r="AG134" i="7"/>
  <c r="X135" i="7"/>
  <c r="Z137" i="7"/>
  <c r="G137" i="7" s="1"/>
  <c r="M144" i="7"/>
  <c r="Z145" i="7"/>
  <c r="AG146" i="7"/>
  <c r="X147" i="7"/>
  <c r="Z149" i="7"/>
  <c r="G149" i="7" s="1"/>
  <c r="M156" i="7"/>
  <c r="Z157" i="7"/>
  <c r="AG158" i="7"/>
  <c r="X159" i="7"/>
  <c r="Z161" i="7"/>
  <c r="G161" i="7" s="1"/>
  <c r="M168" i="7"/>
  <c r="Z169" i="7"/>
  <c r="AG170" i="7"/>
  <c r="X171" i="7"/>
  <c r="Z173" i="7"/>
  <c r="G173" i="7" s="1"/>
  <c r="M180" i="7"/>
  <c r="C180" i="7" s="1"/>
  <c r="Z181" i="7"/>
  <c r="AG182" i="7"/>
  <c r="X183" i="7"/>
  <c r="Z185" i="7"/>
  <c r="G185" i="7" s="1"/>
  <c r="M192" i="7"/>
  <c r="Z193" i="7"/>
  <c r="AG194" i="7"/>
  <c r="X195" i="7"/>
  <c r="Z197" i="7"/>
  <c r="G197" i="7" s="1"/>
  <c r="M204" i="7"/>
  <c r="C204" i="7" s="1"/>
  <c r="Z205" i="7"/>
  <c r="AG206" i="7"/>
  <c r="X207" i="7"/>
  <c r="Z209" i="7"/>
  <c r="G209" i="7" s="1"/>
  <c r="N132" i="7"/>
  <c r="AH134" i="7"/>
  <c r="Y135" i="7"/>
  <c r="N144" i="7"/>
  <c r="D144" i="7" s="1"/>
  <c r="AH146" i="7"/>
  <c r="Y147" i="7"/>
  <c r="N156" i="7"/>
  <c r="AD156" i="7"/>
  <c r="N158" i="7"/>
  <c r="AH158" i="7"/>
  <c r="Y159" i="7"/>
  <c r="N168" i="7"/>
  <c r="D168" i="7" s="1"/>
  <c r="AD168" i="7"/>
  <c r="N170" i="7"/>
  <c r="AH170" i="7"/>
  <c r="Y171" i="7"/>
  <c r="N180" i="7"/>
  <c r="AD180" i="7"/>
  <c r="N182" i="7"/>
  <c r="AH182" i="7"/>
  <c r="Y183" i="7"/>
  <c r="N192" i="7"/>
  <c r="D192" i="7" s="1"/>
  <c r="AD192" i="7"/>
  <c r="N194" i="7"/>
  <c r="AH194" i="7"/>
  <c r="Y195" i="7"/>
  <c r="N204" i="7"/>
  <c r="D204" i="7" s="1"/>
  <c r="AD204" i="7"/>
  <c r="N206" i="7"/>
  <c r="AH206" i="7"/>
  <c r="Y207" i="7"/>
  <c r="Q120" i="6"/>
  <c r="O123" i="6"/>
  <c r="O135" i="6"/>
  <c r="N157" i="6"/>
  <c r="Z184" i="6"/>
  <c r="W132" i="6"/>
  <c r="P135" i="6"/>
  <c r="Q159" i="6"/>
  <c r="O157" i="6"/>
  <c r="Z172" i="6"/>
  <c r="O180" i="6"/>
  <c r="O194" i="6"/>
  <c r="O206" i="6"/>
  <c r="Q125" i="6"/>
  <c r="G125" i="6" s="1"/>
  <c r="Z136" i="6"/>
  <c r="P157" i="6"/>
  <c r="U132" i="6"/>
  <c r="Q161" i="6"/>
  <c r="P206" i="6"/>
  <c r="Z207" i="6"/>
  <c r="P133" i="6"/>
  <c r="P144" i="6"/>
  <c r="Q171" i="6"/>
  <c r="Q184" i="6"/>
  <c r="G184" i="6" s="1"/>
  <c r="Y196" i="6"/>
  <c r="Y208" i="6"/>
  <c r="Q145" i="6"/>
  <c r="Q185" i="6"/>
  <c r="O134" i="6"/>
  <c r="P156" i="6"/>
  <c r="Y184" i="6"/>
  <c r="Y172" i="6"/>
  <c r="P192" i="6"/>
  <c r="P204" i="6"/>
  <c r="Z160" i="6"/>
  <c r="Q64" i="6"/>
  <c r="Y75" i="6"/>
  <c r="Q71" i="6"/>
  <c r="G71" i="6" s="1"/>
  <c r="Z75" i="6"/>
  <c r="M108" i="6"/>
  <c r="U71" i="6"/>
  <c r="N108" i="6"/>
  <c r="G49" i="6"/>
  <c r="W71" i="6"/>
  <c r="Y87" i="6"/>
  <c r="O108" i="6"/>
  <c r="Q38" i="6"/>
  <c r="Z37" i="6"/>
  <c r="Z85" i="6"/>
  <c r="O97" i="6"/>
  <c r="P109" i="6"/>
  <c r="X107" i="6"/>
  <c r="O35" i="6"/>
  <c r="O72" i="6"/>
  <c r="Y99" i="6"/>
  <c r="O95" i="6"/>
  <c r="E95" i="6" s="1"/>
  <c r="O96" i="6"/>
  <c r="L35" i="6"/>
  <c r="P51" i="6"/>
  <c r="Z47" i="6"/>
  <c r="Q84" i="6"/>
  <c r="O84" i="6"/>
  <c r="Z99" i="6"/>
  <c r="G99" i="6" s="1"/>
  <c r="Q35" i="6"/>
  <c r="Z35" i="6"/>
  <c r="P38" i="6"/>
  <c r="Z51" i="6"/>
  <c r="G51" i="6" s="1"/>
  <c r="V59" i="6"/>
  <c r="N73" i="6"/>
  <c r="N85" i="6"/>
  <c r="P95" i="6"/>
  <c r="Z39" i="6"/>
  <c r="V35" i="6"/>
  <c r="W49" i="6"/>
  <c r="Q59" i="6"/>
  <c r="Q75" i="6"/>
  <c r="G75" i="6" s="1"/>
  <c r="Q72" i="6"/>
  <c r="Q86" i="6"/>
  <c r="Z84" i="6"/>
  <c r="O107" i="6"/>
  <c r="E107" i="6" s="1"/>
  <c r="O60" i="6"/>
  <c r="X74" i="6"/>
  <c r="Q87" i="6"/>
  <c r="G87" i="6" s="1"/>
  <c r="N97" i="6"/>
  <c r="M96" i="6"/>
  <c r="Q107" i="6"/>
  <c r="O109" i="6"/>
  <c r="P36" i="6"/>
  <c r="Q61" i="6"/>
  <c r="G61" i="6" s="1"/>
  <c r="X61" i="6"/>
  <c r="Q88" i="6"/>
  <c r="N96" i="6"/>
  <c r="Q109" i="6"/>
  <c r="G109" i="6" s="1"/>
  <c r="D58" i="6"/>
  <c r="N46" i="6"/>
  <c r="W46" i="6" s="1"/>
  <c r="AF46" i="6" s="1"/>
  <c r="A62" i="6"/>
  <c r="K50" i="6"/>
  <c r="T50" i="6" s="1"/>
  <c r="AC50" i="6" s="1"/>
  <c r="C58" i="6"/>
  <c r="M46" i="6"/>
  <c r="V46" i="6" s="1"/>
  <c r="AE46" i="6" s="1"/>
  <c r="G59" i="6"/>
  <c r="K52" i="6"/>
  <c r="T52" i="6" s="1"/>
  <c r="AC52" i="6" s="1"/>
  <c r="A64" i="6"/>
  <c r="T39" i="6"/>
  <c r="AC39" i="6" s="1"/>
  <c r="A39" i="6"/>
  <c r="A51" i="6" s="1"/>
  <c r="F58" i="6"/>
  <c r="P46" i="6"/>
  <c r="Y46" i="6" s="1"/>
  <c r="AH46" i="6" s="1"/>
  <c r="Q46" i="6"/>
  <c r="Z46" i="6" s="1"/>
  <c r="AI46" i="6" s="1"/>
  <c r="G58" i="6"/>
  <c r="A59" i="6"/>
  <c r="K47" i="6"/>
  <c r="T47" i="6" s="1"/>
  <c r="AC47" i="6" s="1"/>
  <c r="A61" i="6"/>
  <c r="K49" i="6"/>
  <c r="T49" i="6" s="1"/>
  <c r="AC49" i="6" s="1"/>
  <c r="Q37" i="6"/>
  <c r="G37" i="6" s="1"/>
  <c r="P37" i="6"/>
  <c r="O37" i="6"/>
  <c r="E37" i="6" s="1"/>
  <c r="N37" i="6"/>
  <c r="M35" i="6"/>
  <c r="B58" i="6"/>
  <c r="L46" i="6"/>
  <c r="U46" i="6" s="1"/>
  <c r="AD46" i="6" s="1"/>
  <c r="O48" i="6"/>
  <c r="N48" i="6"/>
  <c r="M48" i="6"/>
  <c r="L47" i="6"/>
  <c r="P48" i="6"/>
  <c r="Q48" i="6"/>
  <c r="Y98" i="6"/>
  <c r="X98" i="6"/>
  <c r="AI98" i="6"/>
  <c r="W97" i="6"/>
  <c r="AH98" i="6"/>
  <c r="E34" i="6"/>
  <c r="E46" i="6" s="1"/>
  <c r="U35" i="6"/>
  <c r="AI35" i="6"/>
  <c r="G35" i="6" s="1"/>
  <c r="Q36" i="6"/>
  <c r="AI36" i="6"/>
  <c r="AI38" i="6"/>
  <c r="U47" i="6"/>
  <c r="AI47" i="6"/>
  <c r="G47" i="6" s="1"/>
  <c r="AI48" i="6"/>
  <c r="AI50" i="6"/>
  <c r="U59" i="6"/>
  <c r="AI59" i="6"/>
  <c r="Q60" i="6"/>
  <c r="AI60" i="6"/>
  <c r="AI62" i="6"/>
  <c r="P71" i="6"/>
  <c r="AI74" i="6"/>
  <c r="AG83" i="6"/>
  <c r="Z97" i="6"/>
  <c r="G97" i="6" s="1"/>
  <c r="AG73" i="6"/>
  <c r="X73" i="6"/>
  <c r="W35" i="6"/>
  <c r="V36" i="6"/>
  <c r="Y37" i="6"/>
  <c r="O38" i="6"/>
  <c r="W47" i="6"/>
  <c r="V48" i="6"/>
  <c r="Y49" i="6"/>
  <c r="O50" i="6"/>
  <c r="Q63" i="6"/>
  <c r="G63" i="6" s="1"/>
  <c r="W59" i="6"/>
  <c r="V60" i="6"/>
  <c r="Y61" i="6"/>
  <c r="O62" i="6"/>
  <c r="Z76" i="6"/>
  <c r="G76" i="6" s="1"/>
  <c r="W72" i="6"/>
  <c r="P75" i="6"/>
  <c r="W96" i="6"/>
  <c r="Q122" i="6"/>
  <c r="P122" i="6"/>
  <c r="O122" i="6"/>
  <c r="N122" i="6"/>
  <c r="M120" i="6"/>
  <c r="AH120" i="6"/>
  <c r="AG120" i="6"/>
  <c r="AF120" i="6"/>
  <c r="AE120" i="6"/>
  <c r="AD120" i="6"/>
  <c r="Z120" i="6"/>
  <c r="G120" i="6" s="1"/>
  <c r="Y120" i="6"/>
  <c r="F120" i="6" s="1"/>
  <c r="X120" i="6"/>
  <c r="W133" i="6"/>
  <c r="D133" i="6" s="1"/>
  <c r="X35" i="6"/>
  <c r="E35" i="6" s="1"/>
  <c r="W36" i="6"/>
  <c r="X47" i="6"/>
  <c r="W48" i="6"/>
  <c r="P50" i="6"/>
  <c r="X59" i="6"/>
  <c r="W60" i="6"/>
  <c r="P62" i="6"/>
  <c r="O73" i="6"/>
  <c r="AD83" i="6"/>
  <c r="Z83" i="6"/>
  <c r="Y83" i="6"/>
  <c r="W83" i="6"/>
  <c r="V83" i="6"/>
  <c r="N120" i="6"/>
  <c r="Q123" i="6"/>
  <c r="AH121" i="6"/>
  <c r="AG121" i="6"/>
  <c r="AF121" i="6"/>
  <c r="AE121" i="6"/>
  <c r="Z121" i="6"/>
  <c r="G121" i="6" s="1"/>
  <c r="Y121" i="6"/>
  <c r="F121" i="6" s="1"/>
  <c r="X121" i="6"/>
  <c r="W121" i="6"/>
  <c r="V121" i="6"/>
  <c r="P60" i="6"/>
  <c r="O71" i="6"/>
  <c r="AH73" i="6"/>
  <c r="V72" i="6"/>
  <c r="N83" i="6"/>
  <c r="M83" i="6"/>
  <c r="L83" i="6"/>
  <c r="Y35" i="6"/>
  <c r="F35" i="6" s="1"/>
  <c r="X36" i="6"/>
  <c r="E36" i="6" s="1"/>
  <c r="Y47" i="6"/>
  <c r="X48" i="6"/>
  <c r="Q52" i="6"/>
  <c r="Y59" i="6"/>
  <c r="X60" i="6"/>
  <c r="E60" i="6" s="1"/>
  <c r="V71" i="6"/>
  <c r="P73" i="6"/>
  <c r="O83" i="6"/>
  <c r="M84" i="6"/>
  <c r="O85" i="6"/>
  <c r="AF96" i="6"/>
  <c r="P98" i="6"/>
  <c r="F98" i="6" s="1"/>
  <c r="P124" i="6"/>
  <c r="Q124" i="6"/>
  <c r="AF122" i="6"/>
  <c r="AI122" i="6"/>
  <c r="AH122" i="6"/>
  <c r="AG122" i="6"/>
  <c r="Z122" i="6"/>
  <c r="AI121" i="6"/>
  <c r="Y135" i="6"/>
  <c r="W134" i="6"/>
  <c r="Z137" i="6"/>
  <c r="Z134" i="6"/>
  <c r="G134" i="6" s="1"/>
  <c r="AI136" i="6"/>
  <c r="O146" i="6"/>
  <c r="E146" i="6" s="1"/>
  <c r="Q146" i="6"/>
  <c r="P146" i="6"/>
  <c r="N146" i="6"/>
  <c r="AE144" i="6"/>
  <c r="Z144" i="6"/>
  <c r="Y144" i="6"/>
  <c r="X144" i="6"/>
  <c r="W144" i="6"/>
  <c r="V144" i="6"/>
  <c r="U144" i="6"/>
  <c r="AI144" i="6"/>
  <c r="AH144" i="6"/>
  <c r="Y36" i="6"/>
  <c r="F36" i="6" s="1"/>
  <c r="AF37" i="6"/>
  <c r="T38" i="6"/>
  <c r="AC38" i="6" s="1"/>
  <c r="P39" i="6"/>
  <c r="Y48" i="6"/>
  <c r="AF49" i="6"/>
  <c r="L59" i="6"/>
  <c r="Y60" i="6"/>
  <c r="AF61" i="6"/>
  <c r="P63" i="6"/>
  <c r="AI64" i="6"/>
  <c r="G64" i="6" s="1"/>
  <c r="AE72" i="6"/>
  <c r="P83" i="6"/>
  <c r="P85" i="6"/>
  <c r="Z98" i="6"/>
  <c r="N107" i="6"/>
  <c r="M107" i="6"/>
  <c r="L107" i="6"/>
  <c r="Q147" i="6"/>
  <c r="P147" i="6"/>
  <c r="N145" i="6"/>
  <c r="D145" i="6" s="1"/>
  <c r="O147" i="6"/>
  <c r="N144" i="6"/>
  <c r="AE145" i="6"/>
  <c r="Z145" i="6"/>
  <c r="Y145" i="6"/>
  <c r="X145" i="6"/>
  <c r="W145" i="6"/>
  <c r="V145" i="6"/>
  <c r="AI145" i="6"/>
  <c r="AH145" i="6"/>
  <c r="Z36" i="6"/>
  <c r="X38" i="6"/>
  <c r="Q39" i="6"/>
  <c r="G39" i="6" s="1"/>
  <c r="Z40" i="6"/>
  <c r="G40" i="6" s="1"/>
  <c r="M47" i="6"/>
  <c r="Z48" i="6"/>
  <c r="X50" i="6"/>
  <c r="Z52" i="6"/>
  <c r="M59" i="6"/>
  <c r="Z60" i="6"/>
  <c r="X62" i="6"/>
  <c r="X71" i="6"/>
  <c r="AF72" i="6"/>
  <c r="Y86" i="6"/>
  <c r="X86" i="6"/>
  <c r="Q83" i="6"/>
  <c r="Q85" i="6"/>
  <c r="G85" i="6" s="1"/>
  <c r="AG86" i="6"/>
  <c r="N95" i="6"/>
  <c r="M95" i="6"/>
  <c r="L95" i="6"/>
  <c r="Q148" i="6"/>
  <c r="G148" i="6" s="1"/>
  <c r="P148" i="6"/>
  <c r="AI146" i="6"/>
  <c r="AG146" i="6"/>
  <c r="AF146" i="6"/>
  <c r="Z146" i="6"/>
  <c r="X146" i="6"/>
  <c r="Y146" i="6"/>
  <c r="W146" i="6"/>
  <c r="N35" i="6"/>
  <c r="D35" i="6" s="1"/>
  <c r="AD35" i="6"/>
  <c r="K36" i="6"/>
  <c r="AH37" i="6"/>
  <c r="Y38" i="6"/>
  <c r="F38" i="6" s="1"/>
  <c r="N47" i="6"/>
  <c r="AD47" i="6"/>
  <c r="N49" i="6"/>
  <c r="D49" i="6" s="1"/>
  <c r="AH49" i="6"/>
  <c r="Y50" i="6"/>
  <c r="N59" i="6"/>
  <c r="AD59" i="6"/>
  <c r="N61" i="6"/>
  <c r="D61" i="6" s="1"/>
  <c r="AH61" i="6"/>
  <c r="Y62" i="6"/>
  <c r="Y63" i="6"/>
  <c r="M72" i="6"/>
  <c r="AG72" i="6"/>
  <c r="W73" i="6"/>
  <c r="Y74" i="6"/>
  <c r="F74" i="6" s="1"/>
  <c r="AH75" i="6"/>
  <c r="P84" i="6"/>
  <c r="AH86" i="6"/>
  <c r="Q96" i="6"/>
  <c r="P96" i="6"/>
  <c r="AG98" i="6"/>
  <c r="Z110" i="6"/>
  <c r="U120" i="6"/>
  <c r="W122" i="6"/>
  <c r="X133" i="6"/>
  <c r="F135" i="6"/>
  <c r="AD144" i="6"/>
  <c r="O168" i="6"/>
  <c r="N168" i="6"/>
  <c r="M168" i="6"/>
  <c r="L168" i="6"/>
  <c r="Q168" i="6"/>
  <c r="P168" i="6"/>
  <c r="AE35" i="6"/>
  <c r="M36" i="6"/>
  <c r="AE36" i="6"/>
  <c r="Z38" i="6"/>
  <c r="Y39" i="6"/>
  <c r="O47" i="6"/>
  <c r="E47" i="6" s="1"/>
  <c r="AE47" i="6"/>
  <c r="AE48" i="6"/>
  <c r="O49" i="6"/>
  <c r="E49" i="6" s="1"/>
  <c r="Z50" i="6"/>
  <c r="G50" i="6" s="1"/>
  <c r="Y51" i="6"/>
  <c r="F51" i="6" s="1"/>
  <c r="O59" i="6"/>
  <c r="AE59" i="6"/>
  <c r="M60" i="6"/>
  <c r="AE60" i="6"/>
  <c r="O61" i="6"/>
  <c r="E61" i="6" s="1"/>
  <c r="Z62" i="6"/>
  <c r="G62" i="6" s="1"/>
  <c r="AD71" i="6"/>
  <c r="N72" i="6"/>
  <c r="D72" i="6" s="1"/>
  <c r="AH72" i="6"/>
  <c r="Y73" i="6"/>
  <c r="Z74" i="6"/>
  <c r="Z88" i="6"/>
  <c r="U83" i="6"/>
  <c r="W85" i="6"/>
  <c r="AI86" i="6"/>
  <c r="G86" i="6" s="1"/>
  <c r="AF95" i="6"/>
  <c r="Z108" i="6"/>
  <c r="G108" i="6" s="1"/>
  <c r="V120" i="6"/>
  <c r="X122" i="6"/>
  <c r="Z133" i="6"/>
  <c r="AF144" i="6"/>
  <c r="M169" i="6"/>
  <c r="O169" i="6"/>
  <c r="Q169" i="6"/>
  <c r="P169" i="6"/>
  <c r="N169" i="6"/>
  <c r="AF35" i="6"/>
  <c r="N36" i="6"/>
  <c r="AF36" i="6"/>
  <c r="P47" i="6"/>
  <c r="F47" i="6" s="1"/>
  <c r="AF47" i="6"/>
  <c r="AF48" i="6"/>
  <c r="P49" i="6"/>
  <c r="F49" i="6" s="1"/>
  <c r="P59" i="6"/>
  <c r="F59" i="6" s="1"/>
  <c r="AF59" i="6"/>
  <c r="N60" i="6"/>
  <c r="AF60" i="6"/>
  <c r="P61" i="6"/>
  <c r="Y71" i="6"/>
  <c r="L71" i="6"/>
  <c r="AE71" i="6"/>
  <c r="Z73" i="6"/>
  <c r="G73" i="6" s="1"/>
  <c r="X83" i="6"/>
  <c r="W84" i="6"/>
  <c r="D84" i="6" s="1"/>
  <c r="G98" i="6"/>
  <c r="Z96" i="6"/>
  <c r="G111" i="6"/>
  <c r="W120" i="6"/>
  <c r="Y122" i="6"/>
  <c r="AG144" i="6"/>
  <c r="AH63" i="6"/>
  <c r="Q74" i="6"/>
  <c r="O74" i="6"/>
  <c r="Z72" i="6"/>
  <c r="G72" i="6" s="1"/>
  <c r="X72" i="6"/>
  <c r="E72" i="6" s="1"/>
  <c r="N71" i="6"/>
  <c r="P72" i="6"/>
  <c r="AF73" i="6"/>
  <c r="AG74" i="6"/>
  <c r="AE83" i="6"/>
  <c r="P97" i="6"/>
  <c r="Q112" i="6"/>
  <c r="P110" i="6"/>
  <c r="Y110" i="6"/>
  <c r="AH95" i="6"/>
  <c r="AH107" i="6"/>
  <c r="P108" i="6"/>
  <c r="AH110" i="6"/>
  <c r="AH111" i="6"/>
  <c r="X132" i="6"/>
  <c r="Z147" i="6"/>
  <c r="X147" i="6"/>
  <c r="Q157" i="6"/>
  <c r="O170" i="6"/>
  <c r="N170" i="6"/>
  <c r="Q170" i="6"/>
  <c r="AE168" i="6"/>
  <c r="AD168" i="6"/>
  <c r="Z168" i="6"/>
  <c r="Y168" i="6"/>
  <c r="X168" i="6"/>
  <c r="W168" i="6"/>
  <c r="V168" i="6"/>
  <c r="AG168" i="6"/>
  <c r="U95" i="6"/>
  <c r="AI95" i="6"/>
  <c r="U107" i="6"/>
  <c r="AI107" i="6"/>
  <c r="W109" i="6"/>
  <c r="AI110" i="6"/>
  <c r="X123" i="6"/>
  <c r="Y132" i="6"/>
  <c r="Y148" i="6"/>
  <c r="AH168" i="6"/>
  <c r="M181" i="6"/>
  <c r="Q181" i="6"/>
  <c r="P181" i="6"/>
  <c r="O181" i="6"/>
  <c r="X85" i="6"/>
  <c r="V95" i="6"/>
  <c r="X97" i="6"/>
  <c r="V107" i="6"/>
  <c r="X109" i="6"/>
  <c r="E109" i="6" s="1"/>
  <c r="L120" i="6"/>
  <c r="Y123" i="6"/>
  <c r="Y124" i="6"/>
  <c r="O132" i="6"/>
  <c r="L132" i="6"/>
  <c r="B132" i="6" s="1"/>
  <c r="X134" i="6"/>
  <c r="G172" i="6"/>
  <c r="AI168" i="6"/>
  <c r="O182" i="6"/>
  <c r="N182" i="6"/>
  <c r="Q182" i="6"/>
  <c r="AE180" i="6"/>
  <c r="AD180" i="6"/>
  <c r="Z180" i="6"/>
  <c r="Y180" i="6"/>
  <c r="X180" i="6"/>
  <c r="W180" i="6"/>
  <c r="V180" i="6"/>
  <c r="AI180" i="6"/>
  <c r="U180" i="6"/>
  <c r="AH180" i="6"/>
  <c r="AG180" i="6"/>
  <c r="G196" i="6"/>
  <c r="V84" i="6"/>
  <c r="Y85" i="6"/>
  <c r="O86" i="6"/>
  <c r="E86" i="6" s="1"/>
  <c r="W95" i="6"/>
  <c r="V96" i="6"/>
  <c r="Y97" i="6"/>
  <c r="O98" i="6"/>
  <c r="W107" i="6"/>
  <c r="V108" i="6"/>
  <c r="C108" i="6" s="1"/>
  <c r="Y109" i="6"/>
  <c r="F109" i="6" s="1"/>
  <c r="O110" i="6"/>
  <c r="Z123" i="6"/>
  <c r="Z124" i="6"/>
  <c r="M133" i="6"/>
  <c r="O133" i="6"/>
  <c r="E133" i="6" s="1"/>
  <c r="Y134" i="6"/>
  <c r="F134" i="6" s="1"/>
  <c r="AG135" i="6"/>
  <c r="Y147" i="6"/>
  <c r="O156" i="6"/>
  <c r="N156" i="6"/>
  <c r="M156" i="6"/>
  <c r="L156" i="6"/>
  <c r="Z171" i="6"/>
  <c r="G171" i="6" s="1"/>
  <c r="Z195" i="6"/>
  <c r="G195" i="6" s="1"/>
  <c r="W108" i="6"/>
  <c r="D108" i="6" s="1"/>
  <c r="AE132" i="6"/>
  <c r="Z132" i="6"/>
  <c r="M132" i="6"/>
  <c r="AF132" i="6"/>
  <c r="G144" i="6"/>
  <c r="X84" i="6"/>
  <c r="E84" i="6" s="1"/>
  <c r="Y95" i="6"/>
  <c r="X96" i="6"/>
  <c r="E96" i="6" s="1"/>
  <c r="Y107" i="6"/>
  <c r="F107" i="6" s="1"/>
  <c r="X108" i="6"/>
  <c r="E108" i="6" s="1"/>
  <c r="O120" i="6"/>
  <c r="E120" i="6" s="1"/>
  <c r="M121" i="6"/>
  <c r="C121" i="6" s="1"/>
  <c r="AG123" i="6"/>
  <c r="AH124" i="6"/>
  <c r="Q135" i="6"/>
  <c r="AE133" i="6"/>
  <c r="Y133" i="6"/>
  <c r="F133" i="6" s="1"/>
  <c r="N132" i="6"/>
  <c r="AG132" i="6"/>
  <c r="Q133" i="6"/>
  <c r="Z149" i="6"/>
  <c r="G149" i="6" s="1"/>
  <c r="O145" i="6"/>
  <c r="AG147" i="6"/>
  <c r="O158" i="6"/>
  <c r="N158" i="6"/>
  <c r="AE156" i="6"/>
  <c r="AD156" i="6"/>
  <c r="Z156" i="6"/>
  <c r="G156" i="6" s="1"/>
  <c r="Y156" i="6"/>
  <c r="F156" i="6" s="1"/>
  <c r="X156" i="6"/>
  <c r="W156" i="6"/>
  <c r="V156" i="6"/>
  <c r="AF156" i="6"/>
  <c r="P158" i="6"/>
  <c r="Z183" i="6"/>
  <c r="G183" i="6" s="1"/>
  <c r="AF180" i="6"/>
  <c r="Y84" i="6"/>
  <c r="AF85" i="6"/>
  <c r="P87" i="6"/>
  <c r="Z95" i="6"/>
  <c r="G95" i="6" s="1"/>
  <c r="Y96" i="6"/>
  <c r="AF97" i="6"/>
  <c r="D97" i="6" s="1"/>
  <c r="P99" i="6"/>
  <c r="F99" i="6" s="1"/>
  <c r="Z107" i="6"/>
  <c r="G107" i="6" s="1"/>
  <c r="Y108" i="6"/>
  <c r="AF109" i="6"/>
  <c r="P111" i="6"/>
  <c r="F111" i="6" s="1"/>
  <c r="N121" i="6"/>
  <c r="D121" i="6" s="1"/>
  <c r="AH123" i="6"/>
  <c r="Q136" i="6"/>
  <c r="G136" i="6" s="1"/>
  <c r="P136" i="6"/>
  <c r="AI134" i="6"/>
  <c r="AG134" i="6"/>
  <c r="AF134" i="6"/>
  <c r="P132" i="6"/>
  <c r="AH132" i="6"/>
  <c r="P145" i="6"/>
  <c r="F145" i="6" s="1"/>
  <c r="AH147" i="6"/>
  <c r="Z173" i="6"/>
  <c r="G173" i="6" s="1"/>
  <c r="N181" i="6"/>
  <c r="Z197" i="6"/>
  <c r="G197" i="6" s="1"/>
  <c r="AG85" i="6"/>
  <c r="AG97" i="6"/>
  <c r="X110" i="6"/>
  <c r="Z112" i="6"/>
  <c r="O121" i="6"/>
  <c r="E121" i="6" s="1"/>
  <c r="Q137" i="6"/>
  <c r="Z135" i="6"/>
  <c r="X135" i="6"/>
  <c r="E135" i="6" s="1"/>
  <c r="Q132" i="6"/>
  <c r="AI132" i="6"/>
  <c r="V133" i="6"/>
  <c r="O144" i="6"/>
  <c r="E144" i="6" s="1"/>
  <c r="M144" i="6"/>
  <c r="C144" i="6" s="1"/>
  <c r="L144" i="6"/>
  <c r="AI147" i="6"/>
  <c r="Q160" i="6"/>
  <c r="G160" i="6" s="1"/>
  <c r="P160" i="6"/>
  <c r="F160" i="6" s="1"/>
  <c r="AI158" i="6"/>
  <c r="AH158" i="6"/>
  <c r="AG158" i="6"/>
  <c r="AF158" i="6"/>
  <c r="Z158" i="6"/>
  <c r="Y158" i="6"/>
  <c r="V157" i="6"/>
  <c r="C157" i="6" s="1"/>
  <c r="X158" i="6"/>
  <c r="AH156" i="6"/>
  <c r="G207" i="6"/>
  <c r="Y136" i="6"/>
  <c r="M145" i="6"/>
  <c r="C145" i="6" s="1"/>
  <c r="Z159" i="6"/>
  <c r="G159" i="6" s="1"/>
  <c r="W158" i="6"/>
  <c r="Z185" i="6"/>
  <c r="G185" i="6" s="1"/>
  <c r="G208" i="6"/>
  <c r="Q180" i="6"/>
  <c r="G180" i="6" s="1"/>
  <c r="Q192" i="6"/>
  <c r="AG192" i="6"/>
  <c r="O193" i="6"/>
  <c r="Q194" i="6"/>
  <c r="Q204" i="6"/>
  <c r="AG204" i="6"/>
  <c r="O205" i="6"/>
  <c r="Q206" i="6"/>
  <c r="AH192" i="6"/>
  <c r="P193" i="6"/>
  <c r="AH204" i="6"/>
  <c r="P205" i="6"/>
  <c r="U192" i="6"/>
  <c r="AI192" i="6"/>
  <c r="Q193" i="6"/>
  <c r="U204" i="6"/>
  <c r="AI204" i="6"/>
  <c r="Q205" i="6"/>
  <c r="X170" i="6"/>
  <c r="X182" i="6"/>
  <c r="V192" i="6"/>
  <c r="X194" i="6"/>
  <c r="V204" i="6"/>
  <c r="X206" i="6"/>
  <c r="O159" i="6"/>
  <c r="V169" i="6"/>
  <c r="Y170" i="6"/>
  <c r="F170" i="6" s="1"/>
  <c r="O171" i="6"/>
  <c r="V181" i="6"/>
  <c r="Y182" i="6"/>
  <c r="O183" i="6"/>
  <c r="W192" i="6"/>
  <c r="V193" i="6"/>
  <c r="C193" i="6" s="1"/>
  <c r="Y194" i="6"/>
  <c r="O195" i="6"/>
  <c r="W204" i="6"/>
  <c r="V205" i="6"/>
  <c r="C205" i="6" s="1"/>
  <c r="Y206" i="6"/>
  <c r="O207" i="6"/>
  <c r="W157" i="6"/>
  <c r="D157" i="6" s="1"/>
  <c r="P159" i="6"/>
  <c r="W169" i="6"/>
  <c r="Z170" i="6"/>
  <c r="P171" i="6"/>
  <c r="W181" i="6"/>
  <c r="Z182" i="6"/>
  <c r="P183" i="6"/>
  <c r="X192" i="6"/>
  <c r="E192" i="6" s="1"/>
  <c r="W193" i="6"/>
  <c r="D193" i="6" s="1"/>
  <c r="Z194" i="6"/>
  <c r="P195" i="6"/>
  <c r="X204" i="6"/>
  <c r="E204" i="6" s="1"/>
  <c r="W205" i="6"/>
  <c r="D205" i="6" s="1"/>
  <c r="Z206" i="6"/>
  <c r="P207" i="6"/>
  <c r="X157" i="6"/>
  <c r="E157" i="6" s="1"/>
  <c r="X169" i="6"/>
  <c r="X181" i="6"/>
  <c r="Y192" i="6"/>
  <c r="F192" i="6" s="1"/>
  <c r="X193" i="6"/>
  <c r="Y204" i="6"/>
  <c r="F204" i="6" s="1"/>
  <c r="X205" i="6"/>
  <c r="Y157" i="6"/>
  <c r="F157" i="6" s="1"/>
  <c r="Y169" i="6"/>
  <c r="AF170" i="6"/>
  <c r="P172" i="6"/>
  <c r="F172" i="6" s="1"/>
  <c r="L180" i="6"/>
  <c r="Y181" i="6"/>
  <c r="AF182" i="6"/>
  <c r="P184" i="6"/>
  <c r="F184" i="6" s="1"/>
  <c r="L192" i="6"/>
  <c r="Z192" i="6"/>
  <c r="Y193" i="6"/>
  <c r="AF194" i="6"/>
  <c r="P196" i="6"/>
  <c r="F196" i="6" s="1"/>
  <c r="L204" i="6"/>
  <c r="Z204" i="6"/>
  <c r="Y205" i="6"/>
  <c r="AF206" i="6"/>
  <c r="P208" i="6"/>
  <c r="F208" i="6" s="1"/>
  <c r="Z157" i="6"/>
  <c r="X159" i="6"/>
  <c r="Z161" i="6"/>
  <c r="G161" i="6" s="1"/>
  <c r="Z169" i="6"/>
  <c r="AG170" i="6"/>
  <c r="X171" i="6"/>
  <c r="M180" i="6"/>
  <c r="Z181" i="6"/>
  <c r="AG182" i="6"/>
  <c r="X183" i="6"/>
  <c r="M192" i="6"/>
  <c r="Z193" i="6"/>
  <c r="AG194" i="6"/>
  <c r="X195" i="6"/>
  <c r="M204" i="6"/>
  <c r="C204" i="6" s="1"/>
  <c r="Z205" i="6"/>
  <c r="AG206" i="6"/>
  <c r="X207" i="6"/>
  <c r="Z209" i="6"/>
  <c r="G209" i="6" s="1"/>
  <c r="Y159" i="6"/>
  <c r="AH170" i="6"/>
  <c r="Y171" i="6"/>
  <c r="N180" i="6"/>
  <c r="D180" i="6" s="1"/>
  <c r="AH182" i="6"/>
  <c r="Y183" i="6"/>
  <c r="N192" i="6"/>
  <c r="D192" i="6" s="1"/>
  <c r="AD192" i="6"/>
  <c r="N194" i="6"/>
  <c r="D194" i="6" s="1"/>
  <c r="AH194" i="6"/>
  <c r="Y195" i="6"/>
  <c r="N204" i="6"/>
  <c r="AD204" i="6"/>
  <c r="N206" i="6"/>
  <c r="AH206" i="6"/>
  <c r="Y207" i="6"/>
  <c r="M169" i="5"/>
  <c r="O169" i="5"/>
  <c r="Q185" i="5"/>
  <c r="Z183" i="5"/>
  <c r="Q194" i="5"/>
  <c r="Q132" i="5"/>
  <c r="Z160" i="5"/>
  <c r="O170" i="5"/>
  <c r="P182" i="5"/>
  <c r="W122" i="5"/>
  <c r="N157" i="5"/>
  <c r="Z208" i="5"/>
  <c r="L120" i="5"/>
  <c r="P133" i="5"/>
  <c r="Y147" i="5"/>
  <c r="O158" i="5"/>
  <c r="O157" i="5"/>
  <c r="Q170" i="5"/>
  <c r="P180" i="5"/>
  <c r="N205" i="5"/>
  <c r="M120" i="5"/>
  <c r="Q159" i="5"/>
  <c r="Y172" i="5"/>
  <c r="O205" i="5"/>
  <c r="Q160" i="5"/>
  <c r="Z184" i="5"/>
  <c r="O206" i="5"/>
  <c r="Q120" i="5"/>
  <c r="P120" i="5"/>
  <c r="Q161" i="5"/>
  <c r="P158" i="5"/>
  <c r="Y171" i="5"/>
  <c r="O194" i="5"/>
  <c r="N193" i="5"/>
  <c r="Q207" i="5"/>
  <c r="P121" i="5"/>
  <c r="Y160" i="5"/>
  <c r="Q195" i="5"/>
  <c r="P206" i="5"/>
  <c r="Q122" i="5"/>
  <c r="Q121" i="5"/>
  <c r="O182" i="5"/>
  <c r="N181" i="5"/>
  <c r="Q196" i="5"/>
  <c r="Q209" i="5"/>
  <c r="Q206" i="5"/>
  <c r="X121" i="5"/>
  <c r="Y159" i="5"/>
  <c r="Z172" i="5"/>
  <c r="Q183" i="5"/>
  <c r="O181" i="5"/>
  <c r="Q197" i="5"/>
  <c r="Z195" i="5"/>
  <c r="Y208" i="5"/>
  <c r="Q49" i="5"/>
  <c r="O74" i="5"/>
  <c r="Y87" i="5"/>
  <c r="M96" i="5"/>
  <c r="Z112" i="5"/>
  <c r="Q48" i="5"/>
  <c r="P37" i="5"/>
  <c r="O48" i="5"/>
  <c r="Y61" i="5"/>
  <c r="Q76" i="5"/>
  <c r="X71" i="5"/>
  <c r="V83" i="5"/>
  <c r="Z98" i="5"/>
  <c r="W37" i="5"/>
  <c r="O97" i="5"/>
  <c r="W97" i="5"/>
  <c r="G112" i="5"/>
  <c r="Q52" i="5"/>
  <c r="X48" i="5"/>
  <c r="N59" i="5"/>
  <c r="Z76" i="5"/>
  <c r="V107" i="5"/>
  <c r="X49" i="5"/>
  <c r="O59" i="5"/>
  <c r="M84" i="5"/>
  <c r="Q107" i="5"/>
  <c r="W107" i="5"/>
  <c r="Z100" i="5"/>
  <c r="G100" i="5" s="1"/>
  <c r="Q108" i="5"/>
  <c r="M108" i="5"/>
  <c r="P36" i="5"/>
  <c r="L47" i="5"/>
  <c r="Q109" i="5"/>
  <c r="P47" i="5"/>
  <c r="W71" i="5"/>
  <c r="N36" i="5"/>
  <c r="Z51" i="5"/>
  <c r="Q71" i="5"/>
  <c r="M72" i="5"/>
  <c r="O109" i="5"/>
  <c r="W109" i="5"/>
  <c r="T40" i="5"/>
  <c r="AC40" i="5" s="1"/>
  <c r="A40" i="5"/>
  <c r="A52" i="5" s="1"/>
  <c r="Q46" i="5"/>
  <c r="Z46" i="5" s="1"/>
  <c r="AI46" i="5" s="1"/>
  <c r="G58" i="5"/>
  <c r="B58" i="5"/>
  <c r="L46" i="5"/>
  <c r="U46" i="5" s="1"/>
  <c r="AD46" i="5" s="1"/>
  <c r="O46" i="5"/>
  <c r="X46" i="5" s="1"/>
  <c r="AG46" i="5" s="1"/>
  <c r="E58" i="5"/>
  <c r="P46" i="5"/>
  <c r="Y46" i="5" s="1"/>
  <c r="AH46" i="5" s="1"/>
  <c r="F58" i="5"/>
  <c r="T36" i="5"/>
  <c r="AC36" i="5" s="1"/>
  <c r="A36" i="5"/>
  <c r="A48" i="5" s="1"/>
  <c r="C58" i="5"/>
  <c r="M46" i="5"/>
  <c r="V46" i="5" s="1"/>
  <c r="AE46" i="5" s="1"/>
  <c r="D58" i="5"/>
  <c r="N46" i="5"/>
  <c r="W46" i="5" s="1"/>
  <c r="AF46" i="5" s="1"/>
  <c r="A59" i="5"/>
  <c r="K47" i="5"/>
  <c r="T47" i="5" s="1"/>
  <c r="AC47" i="5" s="1"/>
  <c r="V35" i="5"/>
  <c r="K38" i="5"/>
  <c r="A39" i="5"/>
  <c r="A51" i="5" s="1"/>
  <c r="V47" i="5"/>
  <c r="Q62" i="5"/>
  <c r="AI60" i="5"/>
  <c r="AH60" i="5"/>
  <c r="AG60" i="5"/>
  <c r="AF60" i="5"/>
  <c r="Z60" i="5"/>
  <c r="Y60" i="5"/>
  <c r="X60" i="5"/>
  <c r="Q75" i="5"/>
  <c r="P75" i="5"/>
  <c r="W73" i="5"/>
  <c r="AH73" i="5"/>
  <c r="AG73" i="5"/>
  <c r="AF73" i="5"/>
  <c r="Y73" i="5"/>
  <c r="W35" i="5"/>
  <c r="V36" i="5"/>
  <c r="Y37" i="5"/>
  <c r="O38" i="5"/>
  <c r="W47" i="5"/>
  <c r="V48" i="5"/>
  <c r="Y49" i="5"/>
  <c r="O50" i="5"/>
  <c r="Q63" i="5"/>
  <c r="P63" i="5"/>
  <c r="W61" i="5"/>
  <c r="AG61" i="5"/>
  <c r="AF61" i="5"/>
  <c r="Z61" i="5"/>
  <c r="AI74" i="5"/>
  <c r="AH74" i="5"/>
  <c r="AG74" i="5"/>
  <c r="Y74" i="5"/>
  <c r="X74" i="5"/>
  <c r="E74" i="5" s="1"/>
  <c r="Z73" i="5"/>
  <c r="AI47" i="5"/>
  <c r="AI72" i="5"/>
  <c r="AH72" i="5"/>
  <c r="AG72" i="5"/>
  <c r="AF72" i="5"/>
  <c r="AD71" i="5"/>
  <c r="Z72" i="5"/>
  <c r="G72" i="5" s="1"/>
  <c r="Y72" i="5"/>
  <c r="X72" i="5"/>
  <c r="AI125" i="5"/>
  <c r="Z125" i="5"/>
  <c r="AH121" i="5"/>
  <c r="X35" i="5"/>
  <c r="W36" i="5"/>
  <c r="Z37" i="5"/>
  <c r="G37" i="5" s="1"/>
  <c r="P38" i="5"/>
  <c r="X47" i="5"/>
  <c r="W48" i="5"/>
  <c r="D48" i="5" s="1"/>
  <c r="Z49" i="5"/>
  <c r="G49" i="5" s="1"/>
  <c r="Q64" i="5"/>
  <c r="AI62" i="5"/>
  <c r="AH62" i="5"/>
  <c r="AG62" i="5"/>
  <c r="X62" i="5"/>
  <c r="V59" i="5"/>
  <c r="V60" i="5"/>
  <c r="AH61" i="5"/>
  <c r="AI73" i="5"/>
  <c r="Q61" i="5"/>
  <c r="P61" i="5"/>
  <c r="Y35" i="5"/>
  <c r="Q38" i="5"/>
  <c r="Y47" i="5"/>
  <c r="Q50" i="5"/>
  <c r="AI63" i="5"/>
  <c r="AH63" i="5"/>
  <c r="Z63" i="5"/>
  <c r="W59" i="5"/>
  <c r="Y123" i="5"/>
  <c r="L35" i="5"/>
  <c r="Z35" i="5"/>
  <c r="Y36" i="5"/>
  <c r="F36" i="5" s="1"/>
  <c r="P39" i="5"/>
  <c r="Z47" i="5"/>
  <c r="Y48" i="5"/>
  <c r="F48" i="5" s="1"/>
  <c r="P51" i="5"/>
  <c r="Z64" i="5"/>
  <c r="X59" i="5"/>
  <c r="V72" i="5"/>
  <c r="N85" i="5"/>
  <c r="N83" i="5"/>
  <c r="Q86" i="5"/>
  <c r="P86" i="5"/>
  <c r="O86" i="5"/>
  <c r="AI84" i="5"/>
  <c r="AH84" i="5"/>
  <c r="AG84" i="5"/>
  <c r="AF84" i="5"/>
  <c r="AD83" i="5"/>
  <c r="Z84" i="5"/>
  <c r="Y84" i="5"/>
  <c r="X84" i="5"/>
  <c r="W84" i="5"/>
  <c r="V84" i="5"/>
  <c r="C84" i="5" s="1"/>
  <c r="AE84" i="5"/>
  <c r="M35" i="5"/>
  <c r="Z36" i="5"/>
  <c r="G36" i="5" s="1"/>
  <c r="K37" i="5"/>
  <c r="AG37" i="5"/>
  <c r="X38" i="5"/>
  <c r="Z40" i="5"/>
  <c r="G40" i="5" s="1"/>
  <c r="M47" i="5"/>
  <c r="C47" i="5" s="1"/>
  <c r="Z48" i="5"/>
  <c r="G48" i="5" s="1"/>
  <c r="AG49" i="5"/>
  <c r="X50" i="5"/>
  <c r="Q51" i="5"/>
  <c r="G51" i="5" s="1"/>
  <c r="Z52" i="5"/>
  <c r="G52" i="5" s="1"/>
  <c r="AD59" i="5"/>
  <c r="AE60" i="5"/>
  <c r="O62" i="5"/>
  <c r="W72" i="5"/>
  <c r="Z74" i="5"/>
  <c r="Q87" i="5"/>
  <c r="P87" i="5"/>
  <c r="W85" i="5"/>
  <c r="AH85" i="5"/>
  <c r="AG85" i="5"/>
  <c r="AF85" i="5"/>
  <c r="Z85" i="5"/>
  <c r="G85" i="5" s="1"/>
  <c r="Y85" i="5"/>
  <c r="N35" i="5"/>
  <c r="AD35" i="5"/>
  <c r="N37" i="5"/>
  <c r="D37" i="5" s="1"/>
  <c r="AH37" i="5"/>
  <c r="Y38" i="5"/>
  <c r="N47" i="5"/>
  <c r="AD47" i="5"/>
  <c r="B47" i="5" s="1"/>
  <c r="N49" i="5"/>
  <c r="D49" i="5" s="1"/>
  <c r="AH49" i="5"/>
  <c r="Y50" i="5"/>
  <c r="F50" i="5" s="1"/>
  <c r="P62" i="5"/>
  <c r="AI64" i="5"/>
  <c r="O71" i="5"/>
  <c r="AE72" i="5"/>
  <c r="O85" i="5"/>
  <c r="N97" i="5"/>
  <c r="N95" i="5"/>
  <c r="Q98" i="5"/>
  <c r="G98" i="5" s="1"/>
  <c r="P98" i="5"/>
  <c r="O98" i="5"/>
  <c r="AI96" i="5"/>
  <c r="AH96" i="5"/>
  <c r="AG96" i="5"/>
  <c r="AF96" i="5"/>
  <c r="AE96" i="5"/>
  <c r="AD95" i="5"/>
  <c r="Z96" i="5"/>
  <c r="Y96" i="5"/>
  <c r="X96" i="5"/>
  <c r="W96" i="5"/>
  <c r="V96" i="5"/>
  <c r="C96" i="5" s="1"/>
  <c r="G107" i="5"/>
  <c r="Y120" i="5"/>
  <c r="F120" i="5" s="1"/>
  <c r="U35" i="5"/>
  <c r="AI59" i="5"/>
  <c r="U59" i="5"/>
  <c r="AH59" i="5"/>
  <c r="AG59" i="5"/>
  <c r="Z59" i="5"/>
  <c r="Y59" i="5"/>
  <c r="F59" i="5" s="1"/>
  <c r="O35" i="5"/>
  <c r="AE35" i="5"/>
  <c r="M36" i="5"/>
  <c r="AE36" i="5"/>
  <c r="O37" i="5"/>
  <c r="E37" i="5" s="1"/>
  <c r="Z38" i="5"/>
  <c r="Y39" i="5"/>
  <c r="O47" i="5"/>
  <c r="AE47" i="5"/>
  <c r="M48" i="5"/>
  <c r="AE48" i="5"/>
  <c r="O49" i="5"/>
  <c r="Z50" i="5"/>
  <c r="Y51" i="5"/>
  <c r="AF59" i="5"/>
  <c r="D59" i="5" s="1"/>
  <c r="Y62" i="5"/>
  <c r="V71" i="5"/>
  <c r="P35" i="5"/>
  <c r="AF35" i="5"/>
  <c r="AF47" i="5"/>
  <c r="P49" i="5"/>
  <c r="Z88" i="5"/>
  <c r="G88" i="5" s="1"/>
  <c r="Z122" i="5"/>
  <c r="O134" i="5"/>
  <c r="M132" i="5"/>
  <c r="Q134" i="5"/>
  <c r="P134" i="5"/>
  <c r="N134" i="5"/>
  <c r="AE132" i="5"/>
  <c r="Y132" i="5"/>
  <c r="X132" i="5"/>
  <c r="AI132" i="5"/>
  <c r="AH132" i="5"/>
  <c r="AG132" i="5"/>
  <c r="AF132" i="5"/>
  <c r="AD132" i="5"/>
  <c r="Z132" i="5"/>
  <c r="G132" i="5" s="1"/>
  <c r="W132" i="5"/>
  <c r="V132" i="5"/>
  <c r="U132" i="5"/>
  <c r="B132" i="5" s="1"/>
  <c r="AI35" i="5"/>
  <c r="N73" i="5"/>
  <c r="D73" i="5" s="1"/>
  <c r="N71" i="5"/>
  <c r="Q74" i="5"/>
  <c r="P74" i="5"/>
  <c r="F74" i="5" s="1"/>
  <c r="AG35" i="5"/>
  <c r="O36" i="5"/>
  <c r="AG36" i="5"/>
  <c r="AG38" i="5"/>
  <c r="AG47" i="5"/>
  <c r="AG48" i="5"/>
  <c r="E48" i="5" s="1"/>
  <c r="AG50" i="5"/>
  <c r="Q59" i="5"/>
  <c r="M59" i="5"/>
  <c r="C59" i="5" s="1"/>
  <c r="L59" i="5"/>
  <c r="N61" i="5"/>
  <c r="N109" i="5"/>
  <c r="Q110" i="5"/>
  <c r="G110" i="5" s="1"/>
  <c r="P110" i="5"/>
  <c r="O110" i="5"/>
  <c r="AI108" i="5"/>
  <c r="AH108" i="5"/>
  <c r="AG108" i="5"/>
  <c r="AF108" i="5"/>
  <c r="AE108" i="5"/>
  <c r="AD107" i="5"/>
  <c r="Z108" i="5"/>
  <c r="Y108" i="5"/>
  <c r="X108" i="5"/>
  <c r="W108" i="5"/>
  <c r="V108" i="5"/>
  <c r="G125" i="5"/>
  <c r="Q60" i="5"/>
  <c r="G60" i="5" s="1"/>
  <c r="P60" i="5"/>
  <c r="O60" i="5"/>
  <c r="E60" i="5" s="1"/>
  <c r="N60" i="5"/>
  <c r="D60" i="5" s="1"/>
  <c r="O61" i="5"/>
  <c r="E61" i="5" s="1"/>
  <c r="AE71" i="5"/>
  <c r="O73" i="5"/>
  <c r="E73" i="5" s="1"/>
  <c r="Y124" i="5"/>
  <c r="Y121" i="5"/>
  <c r="Y97" i="5"/>
  <c r="Y109" i="5"/>
  <c r="Z121" i="5"/>
  <c r="G121" i="5" s="1"/>
  <c r="Q135" i="5"/>
  <c r="P135" i="5"/>
  <c r="AE133" i="5"/>
  <c r="X133" i="5"/>
  <c r="W133" i="5"/>
  <c r="AG133" i="5"/>
  <c r="X83" i="5"/>
  <c r="X95" i="5"/>
  <c r="Z97" i="5"/>
  <c r="X107" i="5"/>
  <c r="Z109" i="5"/>
  <c r="AD120" i="5"/>
  <c r="N122" i="5"/>
  <c r="D122" i="5" s="1"/>
  <c r="AH122" i="5"/>
  <c r="AH124" i="5"/>
  <c r="Q136" i="5"/>
  <c r="G136" i="5" s="1"/>
  <c r="P136" i="5"/>
  <c r="AI134" i="5"/>
  <c r="AG134" i="5"/>
  <c r="AF134" i="5"/>
  <c r="Z134" i="5"/>
  <c r="X134" i="5"/>
  <c r="AH133" i="5"/>
  <c r="O168" i="5"/>
  <c r="N168" i="5"/>
  <c r="D168" i="5" s="1"/>
  <c r="M168" i="5"/>
  <c r="L168" i="5"/>
  <c r="Y71" i="5"/>
  <c r="Y83" i="5"/>
  <c r="Y95" i="5"/>
  <c r="Y107" i="5"/>
  <c r="O120" i="5"/>
  <c r="AE120" i="5"/>
  <c r="M121" i="5"/>
  <c r="AE121" i="5"/>
  <c r="O122" i="5"/>
  <c r="AI122" i="5"/>
  <c r="AG123" i="5"/>
  <c r="AI124" i="5"/>
  <c r="G124" i="5" s="1"/>
  <c r="Z135" i="5"/>
  <c r="AI133" i="5"/>
  <c r="L71" i="5"/>
  <c r="Z71" i="5"/>
  <c r="G71" i="5" s="1"/>
  <c r="L83" i="5"/>
  <c r="Z83" i="5"/>
  <c r="G83" i="5" s="1"/>
  <c r="L95" i="5"/>
  <c r="Z95" i="5"/>
  <c r="G95" i="5" s="1"/>
  <c r="AF97" i="5"/>
  <c r="P99" i="5"/>
  <c r="L107" i="5"/>
  <c r="AF109" i="5"/>
  <c r="P111" i="5"/>
  <c r="AF120" i="5"/>
  <c r="N121" i="5"/>
  <c r="P122" i="5"/>
  <c r="AH123" i="5"/>
  <c r="Y136" i="5"/>
  <c r="N133" i="5"/>
  <c r="O135" i="5"/>
  <c r="M71" i="5"/>
  <c r="M83" i="5"/>
  <c r="X86" i="5"/>
  <c r="M95" i="5"/>
  <c r="AG97" i="5"/>
  <c r="E97" i="5" s="1"/>
  <c r="X98" i="5"/>
  <c r="Q99" i="5"/>
  <c r="M107" i="5"/>
  <c r="AG109" i="5"/>
  <c r="E109" i="5" s="1"/>
  <c r="X110" i="5"/>
  <c r="Q111" i="5"/>
  <c r="AG120" i="5"/>
  <c r="O121" i="5"/>
  <c r="AG121" i="5"/>
  <c r="AI123" i="5"/>
  <c r="AI137" i="5"/>
  <c r="Z137" i="5"/>
  <c r="G137" i="5" s="1"/>
  <c r="AH136" i="5"/>
  <c r="AH135" i="5"/>
  <c r="O133" i="5"/>
  <c r="O144" i="5"/>
  <c r="N144" i="5"/>
  <c r="M144" i="5"/>
  <c r="L144" i="5"/>
  <c r="O156" i="5"/>
  <c r="N156" i="5"/>
  <c r="D156" i="5" s="1"/>
  <c r="M156" i="5"/>
  <c r="L156" i="5"/>
  <c r="P168" i="5"/>
  <c r="O204" i="5"/>
  <c r="N204" i="5"/>
  <c r="M204" i="5"/>
  <c r="L204" i="5"/>
  <c r="Y86" i="5"/>
  <c r="AH97" i="5"/>
  <c r="N107" i="5"/>
  <c r="AH109" i="5"/>
  <c r="Y110" i="5"/>
  <c r="AH120" i="5"/>
  <c r="X135" i="5"/>
  <c r="M145" i="5"/>
  <c r="Q168" i="5"/>
  <c r="O95" i="5"/>
  <c r="AE95" i="5"/>
  <c r="AI97" i="5"/>
  <c r="O107" i="5"/>
  <c r="AE107" i="5"/>
  <c r="AI109" i="5"/>
  <c r="U120" i="5"/>
  <c r="B120" i="5" s="1"/>
  <c r="AI120" i="5"/>
  <c r="G120" i="5" s="1"/>
  <c r="O146" i="5"/>
  <c r="N146" i="5"/>
  <c r="AE144" i="5"/>
  <c r="AD144" i="5"/>
  <c r="Z144" i="5"/>
  <c r="G144" i="5" s="1"/>
  <c r="Y144" i="5"/>
  <c r="X144" i="5"/>
  <c r="W144" i="5"/>
  <c r="V144" i="5"/>
  <c r="AI144" i="5"/>
  <c r="U144" i="5"/>
  <c r="AH144" i="5"/>
  <c r="Z171" i="5"/>
  <c r="G171" i="5" s="1"/>
  <c r="P71" i="5"/>
  <c r="AF71" i="5"/>
  <c r="N72" i="5"/>
  <c r="D72" i="5" s="1"/>
  <c r="P73" i="5"/>
  <c r="Z75" i="5"/>
  <c r="P83" i="5"/>
  <c r="AF83" i="5"/>
  <c r="N84" i="5"/>
  <c r="P85" i="5"/>
  <c r="F85" i="5" s="1"/>
  <c r="Z87" i="5"/>
  <c r="P95" i="5"/>
  <c r="F95" i="5" s="1"/>
  <c r="AF95" i="5"/>
  <c r="N96" i="5"/>
  <c r="D96" i="5" s="1"/>
  <c r="P97" i="5"/>
  <c r="Z99" i="5"/>
  <c r="P107" i="5"/>
  <c r="AF107" i="5"/>
  <c r="N108" i="5"/>
  <c r="P109" i="5"/>
  <c r="Z111" i="5"/>
  <c r="Q123" i="5"/>
  <c r="P123" i="5"/>
  <c r="F123" i="5" s="1"/>
  <c r="V120" i="5"/>
  <c r="C120" i="5" s="1"/>
  <c r="X122" i="5"/>
  <c r="P124" i="5"/>
  <c r="V133" i="5"/>
  <c r="AE145" i="5"/>
  <c r="P146" i="5"/>
  <c r="P156" i="5"/>
  <c r="O192" i="5"/>
  <c r="N192" i="5"/>
  <c r="D192" i="5" s="1"/>
  <c r="M192" i="5"/>
  <c r="L192" i="5"/>
  <c r="P204" i="5"/>
  <c r="AG71" i="5"/>
  <c r="O72" i="5"/>
  <c r="AG83" i="5"/>
  <c r="O84" i="5"/>
  <c r="E84" i="5" s="1"/>
  <c r="AG86" i="5"/>
  <c r="AG95" i="5"/>
  <c r="O96" i="5"/>
  <c r="AG98" i="5"/>
  <c r="AG107" i="5"/>
  <c r="O108" i="5"/>
  <c r="AG110" i="5"/>
  <c r="W120" i="5"/>
  <c r="D120" i="5" s="1"/>
  <c r="V121" i="5"/>
  <c r="Y122" i="5"/>
  <c r="O123" i="5"/>
  <c r="E123" i="5" s="1"/>
  <c r="Y133" i="5"/>
  <c r="F133" i="5" s="1"/>
  <c r="Q148" i="5"/>
  <c r="G148" i="5" s="1"/>
  <c r="P148" i="5"/>
  <c r="O147" i="5"/>
  <c r="AI146" i="5"/>
  <c r="AH146" i="5"/>
  <c r="AG146" i="5"/>
  <c r="AF146" i="5"/>
  <c r="Z146" i="5"/>
  <c r="Y146" i="5"/>
  <c r="V145" i="5"/>
  <c r="X146" i="5"/>
  <c r="W146" i="5"/>
  <c r="Q146" i="5"/>
  <c r="G160" i="5"/>
  <c r="AH71" i="5"/>
  <c r="P72" i="5"/>
  <c r="AH75" i="5"/>
  <c r="AH83" i="5"/>
  <c r="P84" i="5"/>
  <c r="F84" i="5" s="1"/>
  <c r="AH86" i="5"/>
  <c r="AH87" i="5"/>
  <c r="AH95" i="5"/>
  <c r="P96" i="5"/>
  <c r="AH98" i="5"/>
  <c r="AH99" i="5"/>
  <c r="AH107" i="5"/>
  <c r="P108" i="5"/>
  <c r="AH110" i="5"/>
  <c r="AH111" i="5"/>
  <c r="X120" i="5"/>
  <c r="W121" i="5"/>
  <c r="O132" i="5"/>
  <c r="N132" i="5"/>
  <c r="D132" i="5" s="1"/>
  <c r="Z133" i="5"/>
  <c r="G133" i="5" s="1"/>
  <c r="W134" i="5"/>
  <c r="Z147" i="5"/>
  <c r="Z159" i="5"/>
  <c r="G159" i="5" s="1"/>
  <c r="Z207" i="5"/>
  <c r="U71" i="5"/>
  <c r="U83" i="5"/>
  <c r="U95" i="5"/>
  <c r="U107" i="5"/>
  <c r="M133" i="5"/>
  <c r="P132" i="5"/>
  <c r="F132" i="5" s="1"/>
  <c r="Y134" i="5"/>
  <c r="Y148" i="5"/>
  <c r="P144" i="5"/>
  <c r="F144" i="5" s="1"/>
  <c r="O180" i="5"/>
  <c r="N180" i="5"/>
  <c r="D180" i="5" s="1"/>
  <c r="M180" i="5"/>
  <c r="L180" i="5"/>
  <c r="P145" i="5"/>
  <c r="AH145" i="5"/>
  <c r="AH147" i="5"/>
  <c r="AH148" i="5"/>
  <c r="AH156" i="5"/>
  <c r="P157" i="5"/>
  <c r="AH157" i="5"/>
  <c r="AH159" i="5"/>
  <c r="AH160" i="5"/>
  <c r="AH168" i="5"/>
  <c r="P169" i="5"/>
  <c r="AH169" i="5"/>
  <c r="AH171" i="5"/>
  <c r="AH172" i="5"/>
  <c r="AH180" i="5"/>
  <c r="P181" i="5"/>
  <c r="AH181" i="5"/>
  <c r="AH183" i="5"/>
  <c r="AH184" i="5"/>
  <c r="AH192" i="5"/>
  <c r="P193" i="5"/>
  <c r="AH193" i="5"/>
  <c r="AH195" i="5"/>
  <c r="AH196" i="5"/>
  <c r="AH204" i="5"/>
  <c r="P205" i="5"/>
  <c r="AH205" i="5"/>
  <c r="AH207" i="5"/>
  <c r="AH208" i="5"/>
  <c r="Q145" i="5"/>
  <c r="AI147" i="5"/>
  <c r="U156" i="5"/>
  <c r="AI156" i="5"/>
  <c r="Q157" i="5"/>
  <c r="AI157" i="5"/>
  <c r="W158" i="5"/>
  <c r="AI159" i="5"/>
  <c r="U168" i="5"/>
  <c r="AI168" i="5"/>
  <c r="Q169" i="5"/>
  <c r="AI169" i="5"/>
  <c r="W170" i="5"/>
  <c r="AI172" i="5"/>
  <c r="G172" i="5" s="1"/>
  <c r="U180" i="5"/>
  <c r="AI180" i="5"/>
  <c r="Q181" i="5"/>
  <c r="AI181" i="5"/>
  <c r="W182" i="5"/>
  <c r="AI183" i="5"/>
  <c r="G183" i="5" s="1"/>
  <c r="AI184" i="5"/>
  <c r="G184" i="5" s="1"/>
  <c r="U192" i="5"/>
  <c r="AI192" i="5"/>
  <c r="Q193" i="5"/>
  <c r="AI193" i="5"/>
  <c r="W194" i="5"/>
  <c r="AI195" i="5"/>
  <c r="G195" i="5" s="1"/>
  <c r="AI196" i="5"/>
  <c r="G196" i="5" s="1"/>
  <c r="U204" i="5"/>
  <c r="AI204" i="5"/>
  <c r="Q205" i="5"/>
  <c r="AI205" i="5"/>
  <c r="W206" i="5"/>
  <c r="AI207" i="5"/>
  <c r="AI208" i="5"/>
  <c r="G208" i="5" s="1"/>
  <c r="V156" i="5"/>
  <c r="X158" i="5"/>
  <c r="V168" i="5"/>
  <c r="X170" i="5"/>
  <c r="V180" i="5"/>
  <c r="X182" i="5"/>
  <c r="V192" i="5"/>
  <c r="X194" i="5"/>
  <c r="V204" i="5"/>
  <c r="X206" i="5"/>
  <c r="V157" i="5"/>
  <c r="C157" i="5" s="1"/>
  <c r="Y158" i="5"/>
  <c r="F158" i="5" s="1"/>
  <c r="O159" i="5"/>
  <c r="V169" i="5"/>
  <c r="C169" i="5" s="1"/>
  <c r="Y170" i="5"/>
  <c r="O171" i="5"/>
  <c r="V181" i="5"/>
  <c r="C181" i="5" s="1"/>
  <c r="Y182" i="5"/>
  <c r="O183" i="5"/>
  <c r="E183" i="5" s="1"/>
  <c r="V193" i="5"/>
  <c r="C193" i="5" s="1"/>
  <c r="Y194" i="5"/>
  <c r="O195" i="5"/>
  <c r="W204" i="5"/>
  <c r="V205" i="5"/>
  <c r="C205" i="5" s="1"/>
  <c r="Y206" i="5"/>
  <c r="O207" i="5"/>
  <c r="W145" i="5"/>
  <c r="D145" i="5" s="1"/>
  <c r="P147" i="5"/>
  <c r="X156" i="5"/>
  <c r="W157" i="5"/>
  <c r="D157" i="5" s="1"/>
  <c r="Z158" i="5"/>
  <c r="G158" i="5" s="1"/>
  <c r="P159" i="5"/>
  <c r="F159" i="5" s="1"/>
  <c r="X168" i="5"/>
  <c r="W169" i="5"/>
  <c r="D169" i="5" s="1"/>
  <c r="Z170" i="5"/>
  <c r="G170" i="5" s="1"/>
  <c r="P171" i="5"/>
  <c r="F171" i="5" s="1"/>
  <c r="X180" i="5"/>
  <c r="W181" i="5"/>
  <c r="D181" i="5" s="1"/>
  <c r="Z182" i="5"/>
  <c r="G182" i="5" s="1"/>
  <c r="P183" i="5"/>
  <c r="X192" i="5"/>
  <c r="W193" i="5"/>
  <c r="D193" i="5" s="1"/>
  <c r="Z194" i="5"/>
  <c r="G194" i="5" s="1"/>
  <c r="P195" i="5"/>
  <c r="X204" i="5"/>
  <c r="W205" i="5"/>
  <c r="D205" i="5" s="1"/>
  <c r="Z206" i="5"/>
  <c r="G206" i="5" s="1"/>
  <c r="P207" i="5"/>
  <c r="X145" i="5"/>
  <c r="E145" i="5" s="1"/>
  <c r="Y156" i="5"/>
  <c r="X157" i="5"/>
  <c r="E157" i="5" s="1"/>
  <c r="Y168" i="5"/>
  <c r="X169" i="5"/>
  <c r="E169" i="5" s="1"/>
  <c r="Y180" i="5"/>
  <c r="X181" i="5"/>
  <c r="E181" i="5" s="1"/>
  <c r="Y192" i="5"/>
  <c r="F192" i="5" s="1"/>
  <c r="X193" i="5"/>
  <c r="E193" i="5" s="1"/>
  <c r="Y204" i="5"/>
  <c r="X205" i="5"/>
  <c r="E205" i="5" s="1"/>
  <c r="Y145" i="5"/>
  <c r="Z156" i="5"/>
  <c r="Y157" i="5"/>
  <c r="AF158" i="5"/>
  <c r="P160" i="5"/>
  <c r="Z168" i="5"/>
  <c r="Y169" i="5"/>
  <c r="AF170" i="5"/>
  <c r="P172" i="5"/>
  <c r="F172" i="5" s="1"/>
  <c r="Z180" i="5"/>
  <c r="G180" i="5" s="1"/>
  <c r="Y181" i="5"/>
  <c r="AF182" i="5"/>
  <c r="P184" i="5"/>
  <c r="F184" i="5" s="1"/>
  <c r="Z192" i="5"/>
  <c r="Y193" i="5"/>
  <c r="AF194" i="5"/>
  <c r="P196" i="5"/>
  <c r="Z204" i="5"/>
  <c r="G204" i="5" s="1"/>
  <c r="Y205" i="5"/>
  <c r="AF206" i="5"/>
  <c r="P208" i="5"/>
  <c r="F208" i="5" s="1"/>
  <c r="Z145" i="5"/>
  <c r="X147" i="5"/>
  <c r="Z149" i="5"/>
  <c r="G149" i="5" s="1"/>
  <c r="Z157" i="5"/>
  <c r="AG158" i="5"/>
  <c r="X159" i="5"/>
  <c r="Z161" i="5"/>
  <c r="G161" i="5" s="1"/>
  <c r="Z169" i="5"/>
  <c r="AG170" i="5"/>
  <c r="X171" i="5"/>
  <c r="Z173" i="5"/>
  <c r="G173" i="5" s="1"/>
  <c r="Z181" i="5"/>
  <c r="AG182" i="5"/>
  <c r="Z185" i="5"/>
  <c r="G185" i="5" s="1"/>
  <c r="Z193" i="5"/>
  <c r="AG194" i="5"/>
  <c r="X195" i="5"/>
  <c r="Z197" i="5"/>
  <c r="G197" i="5" s="1"/>
  <c r="Z205" i="5"/>
  <c r="AG206" i="5"/>
  <c r="X207" i="5"/>
  <c r="Z209" i="5"/>
  <c r="G209" i="5" s="1"/>
  <c r="AD156" i="5"/>
  <c r="N158" i="5"/>
  <c r="AH158" i="5"/>
  <c r="AD168" i="5"/>
  <c r="N170" i="5"/>
  <c r="D170" i="5" s="1"/>
  <c r="AH170" i="5"/>
  <c r="AD180" i="5"/>
  <c r="N182" i="5"/>
  <c r="AH182" i="5"/>
  <c r="Y183" i="5"/>
  <c r="AD192" i="5"/>
  <c r="N194" i="5"/>
  <c r="AH194" i="5"/>
  <c r="Y195" i="5"/>
  <c r="AD204" i="5"/>
  <c r="N206" i="5"/>
  <c r="AH206" i="5"/>
  <c r="Y207" i="5"/>
  <c r="O158" i="4"/>
  <c r="Q196" i="4"/>
  <c r="P158" i="4"/>
  <c r="Z184" i="4"/>
  <c r="Q197" i="4"/>
  <c r="P134" i="4"/>
  <c r="Z208" i="4"/>
  <c r="Z148" i="4"/>
  <c r="Z159" i="4"/>
  <c r="O204" i="4"/>
  <c r="W120" i="4"/>
  <c r="O144" i="4"/>
  <c r="Y160" i="4"/>
  <c r="P182" i="4"/>
  <c r="Z192" i="4"/>
  <c r="N205" i="4"/>
  <c r="Q120" i="4"/>
  <c r="G120" i="4" s="1"/>
  <c r="Q183" i="4"/>
  <c r="O206" i="4"/>
  <c r="O121" i="4"/>
  <c r="O146" i="4"/>
  <c r="P146" i="4"/>
  <c r="O168" i="4"/>
  <c r="N169" i="4"/>
  <c r="Q184" i="4"/>
  <c r="Q207" i="4"/>
  <c r="P122" i="4"/>
  <c r="W121" i="4"/>
  <c r="Q134" i="4"/>
  <c r="Q147" i="4"/>
  <c r="O170" i="4"/>
  <c r="Y184" i="4"/>
  <c r="O192" i="4"/>
  <c r="Z207" i="4"/>
  <c r="P206" i="4"/>
  <c r="Q149" i="4"/>
  <c r="Q171" i="4"/>
  <c r="P193" i="4"/>
  <c r="Y208" i="4"/>
  <c r="Y148" i="4"/>
  <c r="O156" i="4"/>
  <c r="N157" i="4"/>
  <c r="Q172" i="4"/>
  <c r="P170" i="4"/>
  <c r="O194" i="4"/>
  <c r="G76" i="4"/>
  <c r="O36" i="4"/>
  <c r="P60" i="4"/>
  <c r="X84" i="4"/>
  <c r="Q99" i="4"/>
  <c r="Z99" i="4"/>
  <c r="Q108" i="4"/>
  <c r="N36" i="4"/>
  <c r="Z60" i="4"/>
  <c r="M60" i="4"/>
  <c r="P85" i="4"/>
  <c r="Z36" i="4"/>
  <c r="Z38" i="4"/>
  <c r="X74" i="4"/>
  <c r="N85" i="4"/>
  <c r="O47" i="4"/>
  <c r="O60" i="4"/>
  <c r="Y74" i="4"/>
  <c r="O96" i="4"/>
  <c r="N108" i="4"/>
  <c r="O48" i="4"/>
  <c r="Q73" i="4"/>
  <c r="Y38" i="4"/>
  <c r="O35" i="4"/>
  <c r="Y50" i="4"/>
  <c r="F50" i="4" s="1"/>
  <c r="P47" i="4"/>
  <c r="Q60" i="4"/>
  <c r="Q71" i="4"/>
  <c r="P111" i="4"/>
  <c r="V60" i="4"/>
  <c r="P72" i="4"/>
  <c r="P96" i="4"/>
  <c r="Z111" i="4"/>
  <c r="G111" i="4" s="1"/>
  <c r="W35" i="4"/>
  <c r="D35" i="4" s="1"/>
  <c r="O37" i="4"/>
  <c r="Q48" i="4"/>
  <c r="Z63" i="4"/>
  <c r="Q72" i="4"/>
  <c r="P37" i="4"/>
  <c r="O49" i="4"/>
  <c r="Z64" i="4"/>
  <c r="N61" i="4"/>
  <c r="P75" i="4"/>
  <c r="N84" i="4"/>
  <c r="N96" i="4"/>
  <c r="Z110" i="4"/>
  <c r="Z40" i="4"/>
  <c r="G40" i="4" s="1"/>
  <c r="Q37" i="4"/>
  <c r="Z48" i="4"/>
  <c r="G48" i="4" s="1"/>
  <c r="O61" i="4"/>
  <c r="O84" i="4"/>
  <c r="P99" i="4"/>
  <c r="T36" i="4"/>
  <c r="AC36" i="4" s="1"/>
  <c r="A36" i="4"/>
  <c r="A48" i="4" s="1"/>
  <c r="K50" i="4"/>
  <c r="T50" i="4" s="1"/>
  <c r="AC50" i="4" s="1"/>
  <c r="A62" i="4"/>
  <c r="P46" i="4"/>
  <c r="Y46" i="4" s="1"/>
  <c r="AH46" i="4" s="1"/>
  <c r="F58" i="4"/>
  <c r="G39" i="4"/>
  <c r="A59" i="4"/>
  <c r="K47" i="4"/>
  <c r="T47" i="4" s="1"/>
  <c r="AC47" i="4" s="1"/>
  <c r="T39" i="4"/>
  <c r="AC39" i="4" s="1"/>
  <c r="A39" i="4"/>
  <c r="A51" i="4" s="1"/>
  <c r="G64" i="4"/>
  <c r="T40" i="4"/>
  <c r="AC40" i="4" s="1"/>
  <c r="A40" i="4"/>
  <c r="A52" i="4" s="1"/>
  <c r="Q46" i="4"/>
  <c r="Z46" i="4" s="1"/>
  <c r="AI46" i="4" s="1"/>
  <c r="G58" i="4"/>
  <c r="K49" i="4"/>
  <c r="T49" i="4" s="1"/>
  <c r="AC49" i="4" s="1"/>
  <c r="A61" i="4"/>
  <c r="D58" i="4"/>
  <c r="N46" i="4"/>
  <c r="W46" i="4" s="1"/>
  <c r="AF46" i="4" s="1"/>
  <c r="L46" i="4"/>
  <c r="U46" i="4" s="1"/>
  <c r="AD46" i="4" s="1"/>
  <c r="B58" i="4"/>
  <c r="M46" i="4"/>
  <c r="V46" i="4" s="1"/>
  <c r="AE46" i="4" s="1"/>
  <c r="C58" i="4"/>
  <c r="P95" i="4"/>
  <c r="O95" i="4"/>
  <c r="N95" i="4"/>
  <c r="M95" i="4"/>
  <c r="L95" i="4"/>
  <c r="Z52" i="4"/>
  <c r="G52" i="4" s="1"/>
  <c r="Z86" i="4"/>
  <c r="AG86" i="4"/>
  <c r="P109" i="4"/>
  <c r="O109" i="4"/>
  <c r="M108" i="4"/>
  <c r="N109" i="4"/>
  <c r="AF107" i="4"/>
  <c r="AE107" i="4"/>
  <c r="AD107" i="4"/>
  <c r="Z107" i="4"/>
  <c r="Y107" i="4"/>
  <c r="X107" i="4"/>
  <c r="W107" i="4"/>
  <c r="V107" i="4"/>
  <c r="AH107" i="4"/>
  <c r="AH35" i="4"/>
  <c r="P36" i="4"/>
  <c r="AH36" i="4"/>
  <c r="AH38" i="4"/>
  <c r="AH39" i="4"/>
  <c r="AH47" i="4"/>
  <c r="P48" i="4"/>
  <c r="AH48" i="4"/>
  <c r="W49" i="4"/>
  <c r="O50" i="4"/>
  <c r="Q51" i="4"/>
  <c r="G51" i="4" s="1"/>
  <c r="AI61" i="4"/>
  <c r="AI62" i="4"/>
  <c r="AG71" i="4"/>
  <c r="X72" i="4"/>
  <c r="W73" i="4"/>
  <c r="U83" i="4"/>
  <c r="AI86" i="4"/>
  <c r="Y39" i="4"/>
  <c r="Q35" i="4"/>
  <c r="P97" i="4"/>
  <c r="O97" i="4"/>
  <c r="M96" i="4"/>
  <c r="N97" i="4"/>
  <c r="E34" i="4"/>
  <c r="E46" i="4" s="1"/>
  <c r="U35" i="4"/>
  <c r="AI35" i="4"/>
  <c r="Q36" i="4"/>
  <c r="G36" i="4" s="1"/>
  <c r="AI36" i="4"/>
  <c r="W37" i="4"/>
  <c r="D37" i="4" s="1"/>
  <c r="AI38" i="4"/>
  <c r="U47" i="4"/>
  <c r="AI47" i="4"/>
  <c r="AI48" i="4"/>
  <c r="Q50" i="4"/>
  <c r="M59" i="4"/>
  <c r="C59" i="4" s="1"/>
  <c r="M71" i="4"/>
  <c r="AI71" i="4"/>
  <c r="Z72" i="4"/>
  <c r="G72" i="4" s="1"/>
  <c r="X73" i="4"/>
  <c r="AG74" i="4"/>
  <c r="V83" i="4"/>
  <c r="Q87" i="4"/>
  <c r="AI97" i="4"/>
  <c r="Y49" i="4"/>
  <c r="Y51" i="4"/>
  <c r="F51" i="4" s="1"/>
  <c r="N59" i="4"/>
  <c r="Q84" i="4"/>
  <c r="G84" i="4" s="1"/>
  <c r="W85" i="4"/>
  <c r="D85" i="4" s="1"/>
  <c r="U107" i="4"/>
  <c r="P107" i="4"/>
  <c r="O107" i="4"/>
  <c r="N107" i="4"/>
  <c r="M107" i="4"/>
  <c r="L107" i="4"/>
  <c r="AF95" i="4"/>
  <c r="AE95" i="4"/>
  <c r="AD95" i="4"/>
  <c r="Z95" i="4"/>
  <c r="Y95" i="4"/>
  <c r="X95" i="4"/>
  <c r="W95" i="4"/>
  <c r="V95" i="4"/>
  <c r="AH95" i="4"/>
  <c r="V36" i="4"/>
  <c r="C36" i="4" s="1"/>
  <c r="Y37" i="4"/>
  <c r="F37" i="4" s="1"/>
  <c r="O38" i="4"/>
  <c r="E38" i="4" s="1"/>
  <c r="AF49" i="4"/>
  <c r="Z49" i="4"/>
  <c r="V48" i="4"/>
  <c r="C48" i="4" s="1"/>
  <c r="O59" i="4"/>
  <c r="AI59" i="4"/>
  <c r="X60" i="4"/>
  <c r="AG73" i="4"/>
  <c r="O83" i="4"/>
  <c r="L83" i="4"/>
  <c r="AG85" i="4"/>
  <c r="Z87" i="4"/>
  <c r="Q95" i="4"/>
  <c r="AG107" i="4"/>
  <c r="X35" i="4"/>
  <c r="E35" i="4" s="1"/>
  <c r="W36" i="4"/>
  <c r="D36" i="4" s="1"/>
  <c r="Z37" i="4"/>
  <c r="G37" i="4" s="1"/>
  <c r="P38" i="4"/>
  <c r="F38" i="4" s="1"/>
  <c r="X47" i="4"/>
  <c r="E47" i="4" s="1"/>
  <c r="W48" i="4"/>
  <c r="D48" i="4" s="1"/>
  <c r="AG49" i="4"/>
  <c r="E49" i="4" s="1"/>
  <c r="Z50" i="4"/>
  <c r="Z59" i="4"/>
  <c r="X59" i="4"/>
  <c r="AH59" i="4"/>
  <c r="P59" i="4"/>
  <c r="P61" i="4"/>
  <c r="Q63" i="4"/>
  <c r="U95" i="4"/>
  <c r="AI107" i="4"/>
  <c r="G107" i="4" s="1"/>
  <c r="Q83" i="4"/>
  <c r="Q97" i="4"/>
  <c r="Y35" i="4"/>
  <c r="X36" i="4"/>
  <c r="E36" i="4" s="1"/>
  <c r="Y47" i="4"/>
  <c r="X48" i="4"/>
  <c r="E48" i="4" s="1"/>
  <c r="AH49" i="4"/>
  <c r="AH51" i="4"/>
  <c r="F62" i="4"/>
  <c r="Y60" i="4"/>
  <c r="F60" i="4" s="1"/>
  <c r="W60" i="4"/>
  <c r="D60" i="4" s="1"/>
  <c r="AH60" i="4"/>
  <c r="Q59" i="4"/>
  <c r="O62" i="4"/>
  <c r="O71" i="4"/>
  <c r="L71" i="4"/>
  <c r="U71" i="4"/>
  <c r="Q75" i="4"/>
  <c r="G75" i="4" s="1"/>
  <c r="O85" i="4"/>
  <c r="M84" i="4"/>
  <c r="AE83" i="4"/>
  <c r="Z83" i="4"/>
  <c r="X83" i="4"/>
  <c r="W83" i="4"/>
  <c r="D83" i="4" s="1"/>
  <c r="AH83" i="4"/>
  <c r="F83" i="4" s="1"/>
  <c r="AF83" i="4"/>
  <c r="Z98" i="4"/>
  <c r="Y98" i="4"/>
  <c r="X98" i="4"/>
  <c r="AI100" i="4"/>
  <c r="Z100" i="4"/>
  <c r="Z96" i="4"/>
  <c r="AG95" i="4"/>
  <c r="AI98" i="4"/>
  <c r="Q123" i="4"/>
  <c r="AI73" i="4"/>
  <c r="AF73" i="4"/>
  <c r="D73" i="4" s="1"/>
  <c r="Z73" i="4"/>
  <c r="Y73" i="4"/>
  <c r="F73" i="4" s="1"/>
  <c r="P35" i="4"/>
  <c r="L35" i="4"/>
  <c r="Z35" i="4"/>
  <c r="Y36" i="4"/>
  <c r="AF37" i="4"/>
  <c r="P39" i="4"/>
  <c r="L47" i="4"/>
  <c r="Z47" i="4"/>
  <c r="Y48" i="4"/>
  <c r="AI49" i="4"/>
  <c r="AG50" i="4"/>
  <c r="AF61" i="4"/>
  <c r="Z61" i="4"/>
  <c r="G61" i="4" s="1"/>
  <c r="U59" i="4"/>
  <c r="B59" i="4" s="1"/>
  <c r="AE60" i="4"/>
  <c r="C60" i="4" s="1"/>
  <c r="W61" i="4"/>
  <c r="Q62" i="4"/>
  <c r="Y63" i="4"/>
  <c r="F63" i="4" s="1"/>
  <c r="Q86" i="4"/>
  <c r="G86" i="4" s="1"/>
  <c r="P86" i="4"/>
  <c r="F86" i="4" s="1"/>
  <c r="O86" i="4"/>
  <c r="AE84" i="4"/>
  <c r="Y84" i="4"/>
  <c r="W84" i="4"/>
  <c r="D84" i="4" s="1"/>
  <c r="V84" i="4"/>
  <c r="AH84" i="4"/>
  <c r="AG83" i="4"/>
  <c r="Z88" i="4"/>
  <c r="G88" i="4" s="1"/>
  <c r="AI95" i="4"/>
  <c r="G108" i="4"/>
  <c r="Q124" i="4"/>
  <c r="P124" i="4"/>
  <c r="W122" i="4"/>
  <c r="V120" i="4"/>
  <c r="Z122" i="4"/>
  <c r="Y122" i="4"/>
  <c r="F122" i="4" s="1"/>
  <c r="X122" i="4"/>
  <c r="AE120" i="4"/>
  <c r="AI122" i="4"/>
  <c r="AG122" i="4"/>
  <c r="AH122" i="4"/>
  <c r="Y136" i="4"/>
  <c r="AI136" i="4"/>
  <c r="AG132" i="4"/>
  <c r="AH136" i="4"/>
  <c r="Z136" i="4"/>
  <c r="M145" i="4"/>
  <c r="Q145" i="4"/>
  <c r="O145" i="4"/>
  <c r="P145" i="4"/>
  <c r="N145" i="4"/>
  <c r="Y87" i="4"/>
  <c r="X85" i="4"/>
  <c r="AH87" i="4"/>
  <c r="M181" i="4"/>
  <c r="Q181" i="4"/>
  <c r="O181" i="4"/>
  <c r="P181" i="4"/>
  <c r="N181" i="4"/>
  <c r="Q47" i="4"/>
  <c r="G47" i="4" s="1"/>
  <c r="M35" i="4"/>
  <c r="C35" i="4" s="1"/>
  <c r="AG37" i="4"/>
  <c r="E37" i="4" s="1"/>
  <c r="M47" i="4"/>
  <c r="C47" i="4" s="1"/>
  <c r="N49" i="4"/>
  <c r="X61" i="4"/>
  <c r="E61" i="4" s="1"/>
  <c r="X62" i="4"/>
  <c r="O73" i="4"/>
  <c r="E73" i="4" s="1"/>
  <c r="M72" i="4"/>
  <c r="AE71" i="4"/>
  <c r="Z71" i="4"/>
  <c r="G71" i="4" s="1"/>
  <c r="X71" i="4"/>
  <c r="AH71" i="4"/>
  <c r="W71" i="4"/>
  <c r="D71" i="4" s="1"/>
  <c r="AI85" i="4"/>
  <c r="AI83" i="4"/>
  <c r="Y75" i="4"/>
  <c r="F75" i="4" s="1"/>
  <c r="AH75" i="4"/>
  <c r="W59" i="4"/>
  <c r="AG60" i="4"/>
  <c r="Y61" i="4"/>
  <c r="P74" i="4"/>
  <c r="F74" i="4" s="1"/>
  <c r="O74" i="4"/>
  <c r="E74" i="4" s="1"/>
  <c r="AE72" i="4"/>
  <c r="Y72" i="4"/>
  <c r="F72" i="4" s="1"/>
  <c r="W72" i="4"/>
  <c r="D72" i="4" s="1"/>
  <c r="AH72" i="4"/>
  <c r="Y71" i="4"/>
  <c r="O72" i="4"/>
  <c r="M83" i="4"/>
  <c r="AG84" i="4"/>
  <c r="X86" i="4"/>
  <c r="G96" i="4"/>
  <c r="Q122" i="4"/>
  <c r="Q125" i="4"/>
  <c r="AI124" i="4"/>
  <c r="Z124" i="4"/>
  <c r="Y124" i="4"/>
  <c r="AG120" i="4"/>
  <c r="AG123" i="4"/>
  <c r="AH96" i="4"/>
  <c r="AH99" i="4"/>
  <c r="AH108" i="4"/>
  <c r="AH111" i="4"/>
  <c r="X123" i="4"/>
  <c r="AI123" i="4"/>
  <c r="X120" i="4"/>
  <c r="X121" i="4"/>
  <c r="X97" i="4"/>
  <c r="X109" i="4"/>
  <c r="AI125" i="4"/>
  <c r="Z125" i="4"/>
  <c r="L120" i="4"/>
  <c r="Z121" i="4"/>
  <c r="N122" i="4"/>
  <c r="AH123" i="4"/>
  <c r="N193" i="4"/>
  <c r="Y85" i="4"/>
  <c r="F85" i="4" s="1"/>
  <c r="V96" i="4"/>
  <c r="Y97" i="4"/>
  <c r="O98" i="4"/>
  <c r="V108" i="4"/>
  <c r="Y109" i="4"/>
  <c r="O110" i="4"/>
  <c r="M120" i="4"/>
  <c r="O122" i="4"/>
  <c r="Z144" i="4"/>
  <c r="Z147" i="4"/>
  <c r="M169" i="4"/>
  <c r="Q169" i="4"/>
  <c r="O169" i="4"/>
  <c r="Z180" i="4"/>
  <c r="Z183" i="4"/>
  <c r="Z85" i="4"/>
  <c r="G85" i="4" s="1"/>
  <c r="W96" i="4"/>
  <c r="D96" i="4" s="1"/>
  <c r="Z97" i="4"/>
  <c r="P98" i="4"/>
  <c r="W108" i="4"/>
  <c r="D108" i="4" s="1"/>
  <c r="Z109" i="4"/>
  <c r="G109" i="4" s="1"/>
  <c r="P110" i="4"/>
  <c r="N120" i="4"/>
  <c r="AD120" i="4"/>
  <c r="AE121" i="4"/>
  <c r="M205" i="4"/>
  <c r="Q205" i="4"/>
  <c r="O205" i="4"/>
  <c r="X96" i="4"/>
  <c r="E96" i="4" s="1"/>
  <c r="Q98" i="4"/>
  <c r="Q100" i="4"/>
  <c r="X108" i="4"/>
  <c r="E108" i="4" s="1"/>
  <c r="Q110" i="4"/>
  <c r="G110" i="4" s="1"/>
  <c r="Q112" i="4"/>
  <c r="O120" i="4"/>
  <c r="M121" i="4"/>
  <c r="AF121" i="4"/>
  <c r="O132" i="4"/>
  <c r="N132" i="4"/>
  <c r="M132" i="4"/>
  <c r="L132" i="4"/>
  <c r="Q132" i="4"/>
  <c r="P132" i="4"/>
  <c r="AF85" i="4"/>
  <c r="Y96" i="4"/>
  <c r="F96" i="4" s="1"/>
  <c r="AF97" i="4"/>
  <c r="Y108" i="4"/>
  <c r="F108" i="4" s="1"/>
  <c r="AF109" i="4"/>
  <c r="P120" i="4"/>
  <c r="AF120" i="4"/>
  <c r="N121" i="4"/>
  <c r="D121" i="4" s="1"/>
  <c r="AG121" i="4"/>
  <c r="M133" i="4"/>
  <c r="Q133" i="4"/>
  <c r="O133" i="4"/>
  <c r="AG97" i="4"/>
  <c r="AG109" i="4"/>
  <c r="X110" i="4"/>
  <c r="Z112" i="4"/>
  <c r="O123" i="4"/>
  <c r="M157" i="4"/>
  <c r="Q157" i="4"/>
  <c r="O157" i="4"/>
  <c r="Z168" i="4"/>
  <c r="Z171" i="4"/>
  <c r="M193" i="4"/>
  <c r="Q193" i="4"/>
  <c r="O193" i="4"/>
  <c r="Y110" i="4"/>
  <c r="Q121" i="4"/>
  <c r="AH120" i="4"/>
  <c r="P121" i="4"/>
  <c r="P123" i="4"/>
  <c r="Q135" i="4"/>
  <c r="P135" i="4"/>
  <c r="O135" i="4"/>
  <c r="AE96" i="4"/>
  <c r="Y99" i="4"/>
  <c r="AE108" i="4"/>
  <c r="Y111" i="4"/>
  <c r="F111" i="4" s="1"/>
  <c r="U120" i="4"/>
  <c r="Q136" i="4"/>
  <c r="P136" i="4"/>
  <c r="AI134" i="4"/>
  <c r="AE132" i="4"/>
  <c r="AH134" i="4"/>
  <c r="AG134" i="4"/>
  <c r="AF134" i="4"/>
  <c r="Z134" i="4"/>
  <c r="Y134" i="4"/>
  <c r="F134" i="4" s="1"/>
  <c r="X134" i="4"/>
  <c r="W134" i="4"/>
  <c r="N133" i="4"/>
  <c r="V121" i="4"/>
  <c r="Y123" i="4"/>
  <c r="Q137" i="4"/>
  <c r="Z132" i="4"/>
  <c r="Y132" i="4"/>
  <c r="X132" i="4"/>
  <c r="W132" i="4"/>
  <c r="V132" i="4"/>
  <c r="Z135" i="4"/>
  <c r="Y135" i="4"/>
  <c r="X135" i="4"/>
  <c r="AI135" i="4"/>
  <c r="AG135" i="4"/>
  <c r="P133" i="4"/>
  <c r="AG133" i="4"/>
  <c r="Q144" i="4"/>
  <c r="AG144" i="4"/>
  <c r="AG145" i="4"/>
  <c r="Q146" i="4"/>
  <c r="AG147" i="4"/>
  <c r="Q156" i="4"/>
  <c r="G156" i="4" s="1"/>
  <c r="AG156" i="4"/>
  <c r="AG157" i="4"/>
  <c r="Q158" i="4"/>
  <c r="G158" i="4" s="1"/>
  <c r="AG159" i="4"/>
  <c r="Q168" i="4"/>
  <c r="AG168" i="4"/>
  <c r="AG169" i="4"/>
  <c r="Q170" i="4"/>
  <c r="AG171" i="4"/>
  <c r="Q180" i="4"/>
  <c r="G180" i="4" s="1"/>
  <c r="AG180" i="4"/>
  <c r="AG181" i="4"/>
  <c r="Q182" i="4"/>
  <c r="AG183" i="4"/>
  <c r="Q192" i="4"/>
  <c r="G192" i="4" s="1"/>
  <c r="AG193" i="4"/>
  <c r="Q194" i="4"/>
  <c r="AG195" i="4"/>
  <c r="Q204" i="4"/>
  <c r="AG205" i="4"/>
  <c r="Q206" i="4"/>
  <c r="AG207" i="4"/>
  <c r="U132" i="4"/>
  <c r="AI133" i="4"/>
  <c r="U144" i="4"/>
  <c r="AI145" i="4"/>
  <c r="W146" i="4"/>
  <c r="AI147" i="4"/>
  <c r="AI148" i="4"/>
  <c r="G148" i="4" s="1"/>
  <c r="U156" i="4"/>
  <c r="AI157" i="4"/>
  <c r="W158" i="4"/>
  <c r="AI159" i="4"/>
  <c r="AI160" i="4"/>
  <c r="G160" i="4" s="1"/>
  <c r="U168" i="4"/>
  <c r="AI168" i="4"/>
  <c r="AI169" i="4"/>
  <c r="W170" i="4"/>
  <c r="AI171" i="4"/>
  <c r="AI172" i="4"/>
  <c r="G172" i="4" s="1"/>
  <c r="U180" i="4"/>
  <c r="AI180" i="4"/>
  <c r="AI181" i="4"/>
  <c r="W182" i="4"/>
  <c r="AI183" i="4"/>
  <c r="AI184" i="4"/>
  <c r="G184" i="4" s="1"/>
  <c r="U192" i="4"/>
  <c r="AI192" i="4"/>
  <c r="AI193" i="4"/>
  <c r="W194" i="4"/>
  <c r="AI195" i="4"/>
  <c r="G195" i="4" s="1"/>
  <c r="AI196" i="4"/>
  <c r="G196" i="4" s="1"/>
  <c r="U204" i="4"/>
  <c r="AI204" i="4"/>
  <c r="AI205" i="4"/>
  <c r="W206" i="4"/>
  <c r="AI207" i="4"/>
  <c r="G207" i="4" s="1"/>
  <c r="AI208" i="4"/>
  <c r="G208" i="4" s="1"/>
  <c r="V144" i="4"/>
  <c r="X146" i="4"/>
  <c r="V156" i="4"/>
  <c r="X158" i="4"/>
  <c r="V168" i="4"/>
  <c r="X170" i="4"/>
  <c r="V180" i="4"/>
  <c r="X182" i="4"/>
  <c r="V192" i="4"/>
  <c r="X194" i="4"/>
  <c r="V204" i="4"/>
  <c r="X206" i="4"/>
  <c r="E206" i="4" s="1"/>
  <c r="V133" i="4"/>
  <c r="W144" i="4"/>
  <c r="V145" i="4"/>
  <c r="Y146" i="4"/>
  <c r="O147" i="4"/>
  <c r="W156" i="4"/>
  <c r="V157" i="4"/>
  <c r="Y158" i="4"/>
  <c r="O159" i="4"/>
  <c r="W168" i="4"/>
  <c r="V169" i="4"/>
  <c r="Y170" i="4"/>
  <c r="F170" i="4" s="1"/>
  <c r="O171" i="4"/>
  <c r="W180" i="4"/>
  <c r="V181" i="4"/>
  <c r="Y182" i="4"/>
  <c r="O183" i="4"/>
  <c r="V193" i="4"/>
  <c r="Y194" i="4"/>
  <c r="O195" i="4"/>
  <c r="W204" i="4"/>
  <c r="V205" i="4"/>
  <c r="Y206" i="4"/>
  <c r="O207" i="4"/>
  <c r="W133" i="4"/>
  <c r="X144" i="4"/>
  <c r="W145" i="4"/>
  <c r="Z146" i="4"/>
  <c r="P147" i="4"/>
  <c r="X156" i="4"/>
  <c r="W157" i="4"/>
  <c r="D157" i="4" s="1"/>
  <c r="Z158" i="4"/>
  <c r="P159" i="4"/>
  <c r="X168" i="4"/>
  <c r="E168" i="4" s="1"/>
  <c r="W169" i="4"/>
  <c r="D169" i="4" s="1"/>
  <c r="Z170" i="4"/>
  <c r="P171" i="4"/>
  <c r="X180" i="4"/>
  <c r="E180" i="4" s="1"/>
  <c r="W181" i="4"/>
  <c r="Z182" i="4"/>
  <c r="P183" i="4"/>
  <c r="X192" i="4"/>
  <c r="E192" i="4" s="1"/>
  <c r="W193" i="4"/>
  <c r="Z194" i="4"/>
  <c r="P195" i="4"/>
  <c r="X204" i="4"/>
  <c r="E204" i="4" s="1"/>
  <c r="W205" i="4"/>
  <c r="D205" i="4" s="1"/>
  <c r="Z206" i="4"/>
  <c r="P207" i="4"/>
  <c r="X133" i="4"/>
  <c r="Y144" i="4"/>
  <c r="F144" i="4" s="1"/>
  <c r="X145" i="4"/>
  <c r="Y156" i="4"/>
  <c r="F156" i="4" s="1"/>
  <c r="X157" i="4"/>
  <c r="Y168" i="4"/>
  <c r="F168" i="4" s="1"/>
  <c r="X169" i="4"/>
  <c r="Y180" i="4"/>
  <c r="X181" i="4"/>
  <c r="Y192" i="4"/>
  <c r="F192" i="4" s="1"/>
  <c r="X193" i="4"/>
  <c r="Y204" i="4"/>
  <c r="F204" i="4" s="1"/>
  <c r="X205" i="4"/>
  <c r="Y133" i="4"/>
  <c r="L144" i="4"/>
  <c r="Y145" i="4"/>
  <c r="AF146" i="4"/>
  <c r="P148" i="4"/>
  <c r="F148" i="4" s="1"/>
  <c r="L156" i="4"/>
  <c r="Y157" i="4"/>
  <c r="F157" i="4" s="1"/>
  <c r="AF158" i="4"/>
  <c r="P160" i="4"/>
  <c r="F160" i="4" s="1"/>
  <c r="L168" i="4"/>
  <c r="B168" i="4" s="1"/>
  <c r="Y169" i="4"/>
  <c r="AF170" i="4"/>
  <c r="P172" i="4"/>
  <c r="F172" i="4" s="1"/>
  <c r="L180" i="4"/>
  <c r="Y181" i="4"/>
  <c r="AF182" i="4"/>
  <c r="P184" i="4"/>
  <c r="F184" i="4" s="1"/>
  <c r="L192" i="4"/>
  <c r="Y193" i="4"/>
  <c r="F193" i="4" s="1"/>
  <c r="AF194" i="4"/>
  <c r="P196" i="4"/>
  <c r="L204" i="4"/>
  <c r="B204" i="4" s="1"/>
  <c r="Z204" i="4"/>
  <c r="Y205" i="4"/>
  <c r="F205" i="4" s="1"/>
  <c r="AF206" i="4"/>
  <c r="P208" i="4"/>
  <c r="F208" i="4" s="1"/>
  <c r="Z133" i="4"/>
  <c r="Z137" i="4"/>
  <c r="M144" i="4"/>
  <c r="Z145" i="4"/>
  <c r="AG146" i="4"/>
  <c r="X147" i="4"/>
  <c r="Z149" i="4"/>
  <c r="G149" i="4" s="1"/>
  <c r="M156" i="4"/>
  <c r="C156" i="4" s="1"/>
  <c r="Z157" i="4"/>
  <c r="AG158" i="4"/>
  <c r="X159" i="4"/>
  <c r="Z161" i="4"/>
  <c r="G161" i="4" s="1"/>
  <c r="M168" i="4"/>
  <c r="C168" i="4" s="1"/>
  <c r="Z169" i="4"/>
  <c r="AG170" i="4"/>
  <c r="X171" i="4"/>
  <c r="Z173" i="4"/>
  <c r="G173" i="4" s="1"/>
  <c r="M180" i="4"/>
  <c r="Z181" i="4"/>
  <c r="AG182" i="4"/>
  <c r="E182" i="4" s="1"/>
  <c r="X183" i="4"/>
  <c r="Z185" i="4"/>
  <c r="G185" i="4" s="1"/>
  <c r="M192" i="4"/>
  <c r="Z193" i="4"/>
  <c r="AG194" i="4"/>
  <c r="X195" i="4"/>
  <c r="Z197" i="4"/>
  <c r="G197" i="4" s="1"/>
  <c r="M204" i="4"/>
  <c r="Z205" i="4"/>
  <c r="AG206" i="4"/>
  <c r="X207" i="4"/>
  <c r="Z209" i="4"/>
  <c r="G209" i="4" s="1"/>
  <c r="AD132" i="4"/>
  <c r="N134" i="4"/>
  <c r="N144" i="4"/>
  <c r="D144" i="4" s="1"/>
  <c r="AD144" i="4"/>
  <c r="N146" i="4"/>
  <c r="AH146" i="4"/>
  <c r="Y147" i="4"/>
  <c r="N156" i="4"/>
  <c r="AD156" i="4"/>
  <c r="N158" i="4"/>
  <c r="D158" i="4" s="1"/>
  <c r="AH158" i="4"/>
  <c r="F158" i="4" s="1"/>
  <c r="Y159" i="4"/>
  <c r="N168" i="4"/>
  <c r="AD168" i="4"/>
  <c r="N170" i="4"/>
  <c r="D170" i="4" s="1"/>
  <c r="AH170" i="4"/>
  <c r="Y171" i="4"/>
  <c r="N180" i="4"/>
  <c r="AD180" i="4"/>
  <c r="N182" i="4"/>
  <c r="AH182" i="4"/>
  <c r="F182" i="4" s="1"/>
  <c r="Y183" i="4"/>
  <c r="N192" i="4"/>
  <c r="D192" i="4" s="1"/>
  <c r="AD192" i="4"/>
  <c r="N194" i="4"/>
  <c r="AH194" i="4"/>
  <c r="Y195" i="4"/>
  <c r="N204" i="4"/>
  <c r="AD204" i="4"/>
  <c r="N206" i="4"/>
  <c r="AH206" i="4"/>
  <c r="Y207" i="4"/>
  <c r="AE144" i="4"/>
  <c r="AE156" i="4"/>
  <c r="P121" i="3"/>
  <c r="Q147" i="3"/>
  <c r="G147" i="3" s="1"/>
  <c r="Q160" i="3"/>
  <c r="Z136" i="3"/>
  <c r="Q161" i="3"/>
  <c r="Z159" i="3"/>
  <c r="G159" i="3" s="1"/>
  <c r="Q171" i="3"/>
  <c r="Q195" i="3"/>
  <c r="Y160" i="3"/>
  <c r="W194" i="3"/>
  <c r="P133" i="3"/>
  <c r="Y148" i="3"/>
  <c r="G184" i="3"/>
  <c r="Z195" i="3"/>
  <c r="O122" i="3"/>
  <c r="M132" i="3"/>
  <c r="Y172" i="3"/>
  <c r="W170" i="3"/>
  <c r="Z183" i="3"/>
  <c r="G183" i="3" s="1"/>
  <c r="Y196" i="3"/>
  <c r="Y208" i="3"/>
  <c r="X147" i="3"/>
  <c r="Y184" i="3"/>
  <c r="X206" i="3"/>
  <c r="W206" i="3"/>
  <c r="W122" i="3"/>
  <c r="Z185" i="3"/>
  <c r="G185" i="3" s="1"/>
  <c r="P192" i="3"/>
  <c r="P204" i="3"/>
  <c r="O156" i="3"/>
  <c r="P180" i="3"/>
  <c r="O120" i="3"/>
  <c r="Z172" i="3"/>
  <c r="N181" i="3"/>
  <c r="Z208" i="3"/>
  <c r="Z123" i="3"/>
  <c r="P120" i="3"/>
  <c r="F120" i="3" s="1"/>
  <c r="O168" i="3"/>
  <c r="O192" i="3"/>
  <c r="O204" i="3"/>
  <c r="N37" i="3"/>
  <c r="O83" i="3"/>
  <c r="O38" i="3"/>
  <c r="W35" i="3"/>
  <c r="P37" i="3"/>
  <c r="P49" i="3"/>
  <c r="Y60" i="3"/>
  <c r="X60" i="3"/>
  <c r="P83" i="3"/>
  <c r="M95" i="3"/>
  <c r="X108" i="3"/>
  <c r="W49" i="3"/>
  <c r="Y50" i="3"/>
  <c r="W73" i="3"/>
  <c r="O95" i="3"/>
  <c r="M107" i="3"/>
  <c r="N95" i="3"/>
  <c r="Q39" i="3"/>
  <c r="M84" i="3"/>
  <c r="P95" i="3"/>
  <c r="N107" i="3"/>
  <c r="P51" i="3"/>
  <c r="B59" i="3"/>
  <c r="O85" i="3"/>
  <c r="O107" i="3"/>
  <c r="Z37" i="3"/>
  <c r="G37" i="3" s="1"/>
  <c r="Y36" i="3"/>
  <c r="Z35" i="3"/>
  <c r="L47" i="3"/>
  <c r="M59" i="3"/>
  <c r="L71" i="3"/>
  <c r="P85" i="3"/>
  <c r="O96" i="3"/>
  <c r="P108" i="3"/>
  <c r="P107" i="3"/>
  <c r="O109" i="3"/>
  <c r="N59" i="3"/>
  <c r="Z74" i="3"/>
  <c r="G74" i="3" s="1"/>
  <c r="X85" i="3"/>
  <c r="Z88" i="3"/>
  <c r="M96" i="3"/>
  <c r="X107" i="3"/>
  <c r="P109" i="3"/>
  <c r="Q51" i="3"/>
  <c r="Q47" i="3"/>
  <c r="N47" i="3"/>
  <c r="Q71" i="3"/>
  <c r="P71" i="3"/>
  <c r="Q96" i="3"/>
  <c r="Z99" i="3"/>
  <c r="N96" i="3"/>
  <c r="P110" i="3"/>
  <c r="W108" i="3"/>
  <c r="D108" i="3" s="1"/>
  <c r="Q48" i="3"/>
  <c r="P75" i="3"/>
  <c r="N97" i="3"/>
  <c r="Q35" i="3"/>
  <c r="Q49" i="3"/>
  <c r="W47" i="3"/>
  <c r="Q76" i="3"/>
  <c r="L83" i="3"/>
  <c r="O97" i="3"/>
  <c r="Q36" i="3"/>
  <c r="P36" i="3"/>
  <c r="O50" i="3"/>
  <c r="V48" i="3"/>
  <c r="P63" i="3"/>
  <c r="Z83" i="3"/>
  <c r="P87" i="3"/>
  <c r="Y99" i="3"/>
  <c r="P97" i="3"/>
  <c r="M108" i="3"/>
  <c r="Q110" i="3"/>
  <c r="G110" i="3" s="1"/>
  <c r="G58" i="3"/>
  <c r="Q46" i="3"/>
  <c r="Z46" i="3" s="1"/>
  <c r="AI46" i="3" s="1"/>
  <c r="E58" i="3"/>
  <c r="O46" i="3"/>
  <c r="X46" i="3" s="1"/>
  <c r="AG46" i="3" s="1"/>
  <c r="F58" i="3"/>
  <c r="P46" i="3"/>
  <c r="Y46" i="3" s="1"/>
  <c r="AH46" i="3" s="1"/>
  <c r="A63" i="3"/>
  <c r="K51" i="3"/>
  <c r="T51" i="3" s="1"/>
  <c r="AC51" i="3" s="1"/>
  <c r="B58" i="3"/>
  <c r="L46" i="3"/>
  <c r="U46" i="3" s="1"/>
  <c r="AD46" i="3" s="1"/>
  <c r="C58" i="3"/>
  <c r="M46" i="3"/>
  <c r="V46" i="3" s="1"/>
  <c r="AE46" i="3" s="1"/>
  <c r="D49" i="3"/>
  <c r="A38" i="3"/>
  <c r="A50" i="3" s="1"/>
  <c r="T38" i="3"/>
  <c r="AC38" i="3" s="1"/>
  <c r="P86" i="3"/>
  <c r="O86" i="3"/>
  <c r="X35" i="3"/>
  <c r="W36" i="3"/>
  <c r="K40" i="3"/>
  <c r="X47" i="3"/>
  <c r="W48" i="3"/>
  <c r="Z49" i="3"/>
  <c r="P50" i="3"/>
  <c r="AI62" i="3"/>
  <c r="AH62" i="3"/>
  <c r="AG62" i="3"/>
  <c r="Z59" i="3"/>
  <c r="Q64" i="3"/>
  <c r="Z76" i="3"/>
  <c r="Y71" i="3"/>
  <c r="X72" i="3"/>
  <c r="Q86" i="3"/>
  <c r="G86" i="3" s="1"/>
  <c r="X97" i="3"/>
  <c r="V95" i="3"/>
  <c r="Z100" i="3"/>
  <c r="Y98" i="3"/>
  <c r="O146" i="3"/>
  <c r="N146" i="3"/>
  <c r="M144" i="3"/>
  <c r="Q146" i="3"/>
  <c r="P146" i="3"/>
  <c r="AE144" i="3"/>
  <c r="AD144" i="3"/>
  <c r="Z144" i="3"/>
  <c r="Y144" i="3"/>
  <c r="X144" i="3"/>
  <c r="W144" i="3"/>
  <c r="V144" i="3"/>
  <c r="AG144" i="3"/>
  <c r="AI144" i="3"/>
  <c r="AH144" i="3"/>
  <c r="AF144" i="3"/>
  <c r="U144" i="3"/>
  <c r="X36" i="3"/>
  <c r="Q38" i="3"/>
  <c r="Q40" i="3"/>
  <c r="X48" i="3"/>
  <c r="Q50" i="3"/>
  <c r="Q52" i="3"/>
  <c r="AI63" i="3"/>
  <c r="AH63" i="3"/>
  <c r="X62" i="3"/>
  <c r="X74" i="3"/>
  <c r="Z71" i="3"/>
  <c r="Y72" i="3"/>
  <c r="F72" i="3" s="1"/>
  <c r="X98" i="3"/>
  <c r="Z98" i="3"/>
  <c r="Y62" i="3"/>
  <c r="Q148" i="3"/>
  <c r="G148" i="3" s="1"/>
  <c r="P148" i="3"/>
  <c r="F148" i="3" s="1"/>
  <c r="O182" i="3"/>
  <c r="N182" i="3"/>
  <c r="Q182" i="3"/>
  <c r="P182" i="3"/>
  <c r="AE180" i="3"/>
  <c r="AD180" i="3"/>
  <c r="Z180" i="3"/>
  <c r="Y180" i="3"/>
  <c r="X180" i="3"/>
  <c r="E180" i="3" s="1"/>
  <c r="W180" i="3"/>
  <c r="V180" i="3"/>
  <c r="AG180" i="3"/>
  <c r="AI180" i="3"/>
  <c r="AH180" i="3"/>
  <c r="AF180" i="3"/>
  <c r="U180" i="3"/>
  <c r="M35" i="3"/>
  <c r="K37" i="3"/>
  <c r="AG37" i="3"/>
  <c r="X38" i="3"/>
  <c r="E38" i="3" s="1"/>
  <c r="Z40" i="3"/>
  <c r="AG49" i="3"/>
  <c r="X50" i="3"/>
  <c r="Z52" i="3"/>
  <c r="Z62" i="3"/>
  <c r="AI64" i="3"/>
  <c r="Y75" i="3"/>
  <c r="Z85" i="3"/>
  <c r="G85" i="3" s="1"/>
  <c r="AI88" i="3"/>
  <c r="G88" i="3" s="1"/>
  <c r="Z111" i="3"/>
  <c r="M121" i="3"/>
  <c r="O35" i="3"/>
  <c r="M36" i="3"/>
  <c r="AE36" i="3"/>
  <c r="O37" i="3"/>
  <c r="Z38" i="3"/>
  <c r="Y39" i="3"/>
  <c r="AI40" i="3"/>
  <c r="M48" i="3"/>
  <c r="C48" i="3" s="1"/>
  <c r="O49" i="3"/>
  <c r="Z50" i="3"/>
  <c r="Y51" i="3"/>
  <c r="AI52" i="3"/>
  <c r="AI59" i="3"/>
  <c r="AF61" i="3"/>
  <c r="AI87" i="3"/>
  <c r="AH87" i="3"/>
  <c r="AG85" i="3"/>
  <c r="E85" i="3" s="1"/>
  <c r="V83" i="3"/>
  <c r="Z109" i="3"/>
  <c r="G109" i="3" s="1"/>
  <c r="P136" i="3"/>
  <c r="Q136" i="3"/>
  <c r="G136" i="3" s="1"/>
  <c r="AI134" i="3"/>
  <c r="AH134" i="3"/>
  <c r="AF134" i="3"/>
  <c r="Z134" i="3"/>
  <c r="AG134" i="3"/>
  <c r="Y134" i="3"/>
  <c r="F134" i="3" s="1"/>
  <c r="X134" i="3"/>
  <c r="V132" i="3"/>
  <c r="Y48" i="3"/>
  <c r="W84" i="3"/>
  <c r="V84" i="3"/>
  <c r="AI84" i="3"/>
  <c r="AH84" i="3"/>
  <c r="AG84" i="3"/>
  <c r="Z84" i="3"/>
  <c r="G84" i="3" s="1"/>
  <c r="A35" i="3"/>
  <c r="A47" i="3" s="1"/>
  <c r="P35" i="3"/>
  <c r="AF35" i="3"/>
  <c r="D35" i="3" s="1"/>
  <c r="AF36" i="3"/>
  <c r="Z39" i="3"/>
  <c r="G39" i="3" s="1"/>
  <c r="P47" i="3"/>
  <c r="AF47" i="3"/>
  <c r="AF48" i="3"/>
  <c r="Z51" i="3"/>
  <c r="AG61" i="3"/>
  <c r="E61" i="3" s="1"/>
  <c r="Y83" i="3"/>
  <c r="X84" i="3"/>
  <c r="Z107" i="3"/>
  <c r="L120" i="3"/>
  <c r="O121" i="3"/>
  <c r="Q121" i="3"/>
  <c r="G160" i="3"/>
  <c r="AH49" i="3"/>
  <c r="F49" i="3" s="1"/>
  <c r="Q135" i="3"/>
  <c r="P135" i="3"/>
  <c r="AE133" i="3"/>
  <c r="Y133" i="3"/>
  <c r="X133" i="3"/>
  <c r="W133" i="3"/>
  <c r="AG133" i="3"/>
  <c r="AI133" i="3"/>
  <c r="AH133" i="3"/>
  <c r="AF133" i="3"/>
  <c r="Z133" i="3"/>
  <c r="V133" i="3"/>
  <c r="AG35" i="3"/>
  <c r="O36" i="3"/>
  <c r="E36" i="3" s="1"/>
  <c r="AG36" i="3"/>
  <c r="AG38" i="3"/>
  <c r="AG47" i="3"/>
  <c r="O48" i="3"/>
  <c r="AG48" i="3"/>
  <c r="AG50" i="3"/>
  <c r="Q73" i="3"/>
  <c r="X71" i="3"/>
  <c r="X86" i="3"/>
  <c r="Y84" i="3"/>
  <c r="X95" i="3"/>
  <c r="AH97" i="3"/>
  <c r="AI111" i="3"/>
  <c r="AH111" i="3"/>
  <c r="F111" i="3" s="1"/>
  <c r="AG110" i="3"/>
  <c r="AG109" i="3"/>
  <c r="N122" i="3"/>
  <c r="Q122" i="3"/>
  <c r="AD120" i="3"/>
  <c r="Z120" i="3"/>
  <c r="Y120" i="3"/>
  <c r="X120" i="3"/>
  <c r="E120" i="3" s="1"/>
  <c r="W120" i="3"/>
  <c r="AG120" i="3"/>
  <c r="Y136" i="3"/>
  <c r="U132" i="3"/>
  <c r="G196" i="3"/>
  <c r="N84" i="3"/>
  <c r="D34" i="3"/>
  <c r="D46" i="3" s="1"/>
  <c r="AH35" i="3"/>
  <c r="AH36" i="3"/>
  <c r="F36" i="3" s="1"/>
  <c r="AH38" i="3"/>
  <c r="AH39" i="3"/>
  <c r="AH47" i="3"/>
  <c r="P48" i="3"/>
  <c r="AH48" i="3"/>
  <c r="AH50" i="3"/>
  <c r="AH51" i="3"/>
  <c r="Q60" i="3"/>
  <c r="P60" i="3"/>
  <c r="O60" i="3"/>
  <c r="P74" i="3"/>
  <c r="O74" i="3"/>
  <c r="W72" i="3"/>
  <c r="V72" i="3"/>
  <c r="C72" i="3" s="1"/>
  <c r="AI72" i="3"/>
  <c r="AH72" i="3"/>
  <c r="AG72" i="3"/>
  <c r="Z72" i="3"/>
  <c r="G72" i="3" s="1"/>
  <c r="N71" i="3"/>
  <c r="N73" i="3"/>
  <c r="D73" i="3" s="1"/>
  <c r="Y74" i="3"/>
  <c r="AD83" i="3"/>
  <c r="AH85" i="3"/>
  <c r="P98" i="3"/>
  <c r="O98" i="3"/>
  <c r="W96" i="3"/>
  <c r="D96" i="3" s="1"/>
  <c r="V96" i="3"/>
  <c r="AI96" i="3"/>
  <c r="AH96" i="3"/>
  <c r="AG96" i="3"/>
  <c r="E96" i="3" s="1"/>
  <c r="Z96" i="3"/>
  <c r="Y96" i="3"/>
  <c r="X109" i="3"/>
  <c r="E109" i="3" s="1"/>
  <c r="V107" i="3"/>
  <c r="C107" i="3" s="1"/>
  <c r="Z112" i="3"/>
  <c r="G112" i="3" s="1"/>
  <c r="Y110" i="3"/>
  <c r="F110" i="3" s="1"/>
  <c r="Q123" i="3"/>
  <c r="G123" i="3" s="1"/>
  <c r="P123" i="3"/>
  <c r="O123" i="3"/>
  <c r="E123" i="3" s="1"/>
  <c r="Z121" i="3"/>
  <c r="Y121" i="3"/>
  <c r="X121" i="3"/>
  <c r="W121" i="3"/>
  <c r="V121" i="3"/>
  <c r="AG121" i="3"/>
  <c r="U120" i="3"/>
  <c r="AE121" i="3"/>
  <c r="AI137" i="3"/>
  <c r="Z137" i="3"/>
  <c r="AH132" i="3"/>
  <c r="AH136" i="3"/>
  <c r="N85" i="3"/>
  <c r="AH37" i="3"/>
  <c r="F37" i="3" s="1"/>
  <c r="U35" i="3"/>
  <c r="B35" i="3" s="1"/>
  <c r="AI35" i="3"/>
  <c r="G35" i="3" s="1"/>
  <c r="AI36" i="3"/>
  <c r="G36" i="3" s="1"/>
  <c r="W37" i="3"/>
  <c r="U47" i="3"/>
  <c r="B47" i="3" s="1"/>
  <c r="AI47" i="3"/>
  <c r="G47" i="3" s="1"/>
  <c r="AI48" i="3"/>
  <c r="G48" i="3" s="1"/>
  <c r="Q61" i="3"/>
  <c r="X59" i="3"/>
  <c r="E59" i="3" s="1"/>
  <c r="AH59" i="3"/>
  <c r="AG59" i="3"/>
  <c r="V59" i="3"/>
  <c r="C59" i="3" s="1"/>
  <c r="Y63" i="3"/>
  <c r="Z73" i="3"/>
  <c r="AI76" i="3"/>
  <c r="G76" i="3" s="1"/>
  <c r="AE84" i="3"/>
  <c r="C84" i="3" s="1"/>
  <c r="Y87" i="3"/>
  <c r="F87" i="3" s="1"/>
  <c r="Z97" i="3"/>
  <c r="G97" i="3" s="1"/>
  <c r="Y95" i="3"/>
  <c r="X110" i="3"/>
  <c r="AF121" i="3"/>
  <c r="W132" i="3"/>
  <c r="X135" i="3"/>
  <c r="Y38" i="3"/>
  <c r="F38" i="3" s="1"/>
  <c r="V35" i="3"/>
  <c r="A36" i="3"/>
  <c r="A48" i="3" s="1"/>
  <c r="X37" i="3"/>
  <c r="V47" i="3"/>
  <c r="C47" i="3" s="1"/>
  <c r="X49" i="3"/>
  <c r="P62" i="3"/>
  <c r="O62" i="3"/>
  <c r="W60" i="3"/>
  <c r="D60" i="3" s="1"/>
  <c r="V60" i="3"/>
  <c r="AI60" i="3"/>
  <c r="AH60" i="3"/>
  <c r="AG60" i="3"/>
  <c r="W59" i="3"/>
  <c r="Z63" i="3"/>
  <c r="AH74" i="3"/>
  <c r="F71" i="3"/>
  <c r="N72" i="3"/>
  <c r="AF84" i="3"/>
  <c r="Z87" i="3"/>
  <c r="G87" i="3" s="1"/>
  <c r="AH98" i="3"/>
  <c r="AE96" i="3"/>
  <c r="Q98" i="3"/>
  <c r="Y123" i="3"/>
  <c r="AH121" i="3"/>
  <c r="N133" i="3"/>
  <c r="D133" i="3" s="1"/>
  <c r="O144" i="3"/>
  <c r="Q63" i="3"/>
  <c r="Z61" i="3"/>
  <c r="Y61" i="3"/>
  <c r="F61" i="3" s="1"/>
  <c r="W61" i="3"/>
  <c r="Y59" i="3"/>
  <c r="M60" i="3"/>
  <c r="Q62" i="3"/>
  <c r="G62" i="3" s="1"/>
  <c r="AI75" i="3"/>
  <c r="G75" i="3" s="1"/>
  <c r="AH75" i="3"/>
  <c r="AG73" i="3"/>
  <c r="V71" i="3"/>
  <c r="X73" i="3"/>
  <c r="E73" i="3" s="1"/>
  <c r="Q83" i="3"/>
  <c r="AI99" i="3"/>
  <c r="AH99" i="3"/>
  <c r="F99" i="3" s="1"/>
  <c r="AG98" i="3"/>
  <c r="AG97" i="3"/>
  <c r="E97" i="3" s="1"/>
  <c r="AD95" i="3"/>
  <c r="AF96" i="3"/>
  <c r="AI100" i="3"/>
  <c r="Z124" i="3"/>
  <c r="G124" i="3" s="1"/>
  <c r="AF120" i="3"/>
  <c r="AI121" i="3"/>
  <c r="M71" i="3"/>
  <c r="M83" i="3"/>
  <c r="Q99" i="3"/>
  <c r="G99" i="3" s="1"/>
  <c r="Z108" i="3"/>
  <c r="G108" i="3" s="1"/>
  <c r="Q111" i="3"/>
  <c r="Q120" i="3"/>
  <c r="Z135" i="3"/>
  <c r="M145" i="3"/>
  <c r="O145" i="3"/>
  <c r="P145" i="3"/>
  <c r="M181" i="3"/>
  <c r="O181" i="3"/>
  <c r="P181" i="3"/>
  <c r="AG71" i="3"/>
  <c r="O72" i="3"/>
  <c r="E72" i="3" s="1"/>
  <c r="AG74" i="3"/>
  <c r="AG83" i="3"/>
  <c r="E83" i="3" s="1"/>
  <c r="O84" i="3"/>
  <c r="AG86" i="3"/>
  <c r="AG95" i="3"/>
  <c r="AG107" i="3"/>
  <c r="AG108" i="3"/>
  <c r="E108" i="3" s="1"/>
  <c r="Y122" i="3"/>
  <c r="F122" i="3" s="1"/>
  <c r="Z125" i="3"/>
  <c r="M169" i="3"/>
  <c r="O169" i="3"/>
  <c r="P169" i="3"/>
  <c r="M205" i="3"/>
  <c r="O205" i="3"/>
  <c r="P205" i="3"/>
  <c r="AH71" i="3"/>
  <c r="AH83" i="3"/>
  <c r="P84" i="3"/>
  <c r="F84" i="3" s="1"/>
  <c r="AH86" i="3"/>
  <c r="AH95" i="3"/>
  <c r="AH107" i="3"/>
  <c r="AH108" i="3"/>
  <c r="Q125" i="3"/>
  <c r="Z122" i="3"/>
  <c r="P124" i="3"/>
  <c r="F144" i="3"/>
  <c r="O170" i="3"/>
  <c r="N170" i="3"/>
  <c r="Q170" i="3"/>
  <c r="AE168" i="3"/>
  <c r="AD168" i="3"/>
  <c r="Z168" i="3"/>
  <c r="Y168" i="3"/>
  <c r="F168" i="3" s="1"/>
  <c r="X168" i="3"/>
  <c r="W168" i="3"/>
  <c r="V168" i="3"/>
  <c r="AG168" i="3"/>
  <c r="Q169" i="3"/>
  <c r="AH192" i="3"/>
  <c r="O206" i="3"/>
  <c r="N206" i="3"/>
  <c r="Q206" i="3"/>
  <c r="AE204" i="3"/>
  <c r="AD204" i="3"/>
  <c r="Z204" i="3"/>
  <c r="Y204" i="3"/>
  <c r="X204" i="3"/>
  <c r="W204" i="3"/>
  <c r="V204" i="3"/>
  <c r="AG204" i="3"/>
  <c r="Q205" i="3"/>
  <c r="U71" i="3"/>
  <c r="B71" i="3" s="1"/>
  <c r="AI71" i="3"/>
  <c r="G71" i="3" s="1"/>
  <c r="U83" i="3"/>
  <c r="AI83" i="3"/>
  <c r="W85" i="3"/>
  <c r="U95" i="3"/>
  <c r="AI95" i="3"/>
  <c r="W97" i="3"/>
  <c r="U107" i="3"/>
  <c r="B107" i="3" s="1"/>
  <c r="AI107" i="3"/>
  <c r="G107" i="3" s="1"/>
  <c r="AI108" i="3"/>
  <c r="W109" i="3"/>
  <c r="D109" i="3" s="1"/>
  <c r="O132" i="3"/>
  <c r="N132" i="3"/>
  <c r="L132" i="3"/>
  <c r="Q132" i="3"/>
  <c r="G172" i="3"/>
  <c r="G208" i="3"/>
  <c r="W71" i="3"/>
  <c r="Y73" i="3"/>
  <c r="F73" i="3" s="1"/>
  <c r="W83" i="3"/>
  <c r="D83" i="3" s="1"/>
  <c r="Y85" i="3"/>
  <c r="W95" i="3"/>
  <c r="D95" i="3" s="1"/>
  <c r="Y97" i="3"/>
  <c r="W107" i="3"/>
  <c r="D107" i="3" s="1"/>
  <c r="V108" i="3"/>
  <c r="C108" i="3" s="1"/>
  <c r="Y109" i="3"/>
  <c r="O110" i="3"/>
  <c r="M120" i="3"/>
  <c r="C120" i="3" s="1"/>
  <c r="AG122" i="3"/>
  <c r="E122" i="3" s="1"/>
  <c r="Y124" i="3"/>
  <c r="M133" i="3"/>
  <c r="O133" i="3"/>
  <c r="E133" i="3" s="1"/>
  <c r="M157" i="3"/>
  <c r="O157" i="3"/>
  <c r="E157" i="3" s="1"/>
  <c r="P157" i="3"/>
  <c r="G173" i="3"/>
  <c r="Z171" i="3"/>
  <c r="G171" i="3" s="1"/>
  <c r="M193" i="3"/>
  <c r="O193" i="3"/>
  <c r="P193" i="3"/>
  <c r="Z207" i="3"/>
  <c r="G207" i="3" s="1"/>
  <c r="O134" i="3"/>
  <c r="N134" i="3"/>
  <c r="D134" i="3" s="1"/>
  <c r="Q134" i="3"/>
  <c r="G134" i="3" s="1"/>
  <c r="AE132" i="3"/>
  <c r="AD132" i="3"/>
  <c r="Z132" i="3"/>
  <c r="Y132" i="3"/>
  <c r="F132" i="3" s="1"/>
  <c r="X132" i="3"/>
  <c r="AG132" i="3"/>
  <c r="AI132" i="3"/>
  <c r="O158" i="3"/>
  <c r="N158" i="3"/>
  <c r="Q158" i="3"/>
  <c r="AE156" i="3"/>
  <c r="AD156" i="3"/>
  <c r="Z156" i="3"/>
  <c r="Y156" i="3"/>
  <c r="F156" i="3" s="1"/>
  <c r="X156" i="3"/>
  <c r="W156" i="3"/>
  <c r="V156" i="3"/>
  <c r="AG156" i="3"/>
  <c r="Q157" i="3"/>
  <c r="P170" i="3"/>
  <c r="O194" i="3"/>
  <c r="N194" i="3"/>
  <c r="Q194" i="3"/>
  <c r="AE192" i="3"/>
  <c r="AD192" i="3"/>
  <c r="Z192" i="3"/>
  <c r="Y192" i="3"/>
  <c r="F192" i="3" s="1"/>
  <c r="X192" i="3"/>
  <c r="W192" i="3"/>
  <c r="V192" i="3"/>
  <c r="AG192" i="3"/>
  <c r="Q193" i="3"/>
  <c r="F204" i="3"/>
  <c r="P206" i="3"/>
  <c r="AG135" i="3"/>
  <c r="Q144" i="3"/>
  <c r="G144" i="3" s="1"/>
  <c r="AG145" i="3"/>
  <c r="Q156" i="3"/>
  <c r="AG157" i="3"/>
  <c r="Q168" i="3"/>
  <c r="AG169" i="3"/>
  <c r="Q180" i="3"/>
  <c r="G180" i="3" s="1"/>
  <c r="AG181" i="3"/>
  <c r="Q192" i="3"/>
  <c r="AG193" i="3"/>
  <c r="Q204" i="3"/>
  <c r="X146" i="3"/>
  <c r="X158" i="3"/>
  <c r="X170" i="3"/>
  <c r="X182" i="3"/>
  <c r="X194" i="3"/>
  <c r="V145" i="3"/>
  <c r="Y146" i="3"/>
  <c r="O147" i="3"/>
  <c r="E147" i="3" s="1"/>
  <c r="V157" i="3"/>
  <c r="Y158" i="3"/>
  <c r="O159" i="3"/>
  <c r="V169" i="3"/>
  <c r="Y170" i="3"/>
  <c r="O171" i="3"/>
  <c r="E171" i="3" s="1"/>
  <c r="V181" i="3"/>
  <c r="Y182" i="3"/>
  <c r="O183" i="3"/>
  <c r="E183" i="3" s="1"/>
  <c r="V193" i="3"/>
  <c r="Y194" i="3"/>
  <c r="O195" i="3"/>
  <c r="E195" i="3" s="1"/>
  <c r="V205" i="3"/>
  <c r="Y206" i="3"/>
  <c r="O207" i="3"/>
  <c r="W145" i="3"/>
  <c r="D145" i="3" s="1"/>
  <c r="Z146" i="3"/>
  <c r="P147" i="3"/>
  <c r="W157" i="3"/>
  <c r="D157" i="3" s="1"/>
  <c r="Z158" i="3"/>
  <c r="P159" i="3"/>
  <c r="W169" i="3"/>
  <c r="D169" i="3" s="1"/>
  <c r="Z170" i="3"/>
  <c r="P171" i="3"/>
  <c r="W181" i="3"/>
  <c r="Z182" i="3"/>
  <c r="P183" i="3"/>
  <c r="W193" i="3"/>
  <c r="D193" i="3" s="1"/>
  <c r="Z194" i="3"/>
  <c r="P195" i="3"/>
  <c r="W205" i="3"/>
  <c r="D205" i="3" s="1"/>
  <c r="Z206" i="3"/>
  <c r="P207" i="3"/>
  <c r="X145" i="3"/>
  <c r="X157" i="3"/>
  <c r="X169" i="3"/>
  <c r="X181" i="3"/>
  <c r="X193" i="3"/>
  <c r="X205" i="3"/>
  <c r="L144" i="3"/>
  <c r="Y145" i="3"/>
  <c r="AF146" i="3"/>
  <c r="L156" i="3"/>
  <c r="Y157" i="3"/>
  <c r="AF158" i="3"/>
  <c r="P160" i="3"/>
  <c r="F160" i="3" s="1"/>
  <c r="L168" i="3"/>
  <c r="B168" i="3" s="1"/>
  <c r="Y169" i="3"/>
  <c r="AF170" i="3"/>
  <c r="P172" i="3"/>
  <c r="F172" i="3" s="1"/>
  <c r="L180" i="3"/>
  <c r="Y181" i="3"/>
  <c r="AF182" i="3"/>
  <c r="P184" i="3"/>
  <c r="F184" i="3" s="1"/>
  <c r="L192" i="3"/>
  <c r="B192" i="3" s="1"/>
  <c r="Y193" i="3"/>
  <c r="AF194" i="3"/>
  <c r="P196" i="3"/>
  <c r="F196" i="3" s="1"/>
  <c r="L204" i="3"/>
  <c r="B204" i="3" s="1"/>
  <c r="Y205" i="3"/>
  <c r="AF206" i="3"/>
  <c r="P208" i="3"/>
  <c r="F208" i="3" s="1"/>
  <c r="Z145" i="3"/>
  <c r="G145" i="3" s="1"/>
  <c r="AG146" i="3"/>
  <c r="Z149" i="3"/>
  <c r="G149" i="3" s="1"/>
  <c r="M156" i="3"/>
  <c r="C156" i="3" s="1"/>
  <c r="Z157" i="3"/>
  <c r="AG158" i="3"/>
  <c r="Z161" i="3"/>
  <c r="G161" i="3" s="1"/>
  <c r="M168" i="3"/>
  <c r="Z169" i="3"/>
  <c r="AG170" i="3"/>
  <c r="M180" i="3"/>
  <c r="Z181" i="3"/>
  <c r="G181" i="3" s="1"/>
  <c r="AG182" i="3"/>
  <c r="M192" i="3"/>
  <c r="Z193" i="3"/>
  <c r="AG194" i="3"/>
  <c r="Z197" i="3"/>
  <c r="G197" i="3" s="1"/>
  <c r="M204" i="3"/>
  <c r="Z205" i="3"/>
  <c r="AG206" i="3"/>
  <c r="X207" i="3"/>
  <c r="Z209" i="3"/>
  <c r="G209" i="3" s="1"/>
  <c r="Y135" i="3"/>
  <c r="N144" i="3"/>
  <c r="D144" i="3" s="1"/>
  <c r="AH146" i="3"/>
  <c r="Y147" i="3"/>
  <c r="N156" i="3"/>
  <c r="AH158" i="3"/>
  <c r="F158" i="3" s="1"/>
  <c r="Y159" i="3"/>
  <c r="N168" i="3"/>
  <c r="D168" i="3" s="1"/>
  <c r="AH170" i="3"/>
  <c r="Y171" i="3"/>
  <c r="N180" i="3"/>
  <c r="D180" i="3" s="1"/>
  <c r="AH182" i="3"/>
  <c r="Y183" i="3"/>
  <c r="N192" i="3"/>
  <c r="AH194" i="3"/>
  <c r="Y195" i="3"/>
  <c r="N204" i="3"/>
  <c r="D204" i="3" s="1"/>
  <c r="AH206" i="3"/>
  <c r="Y207" i="3"/>
  <c r="D169" i="2"/>
  <c r="P121" i="2"/>
  <c r="M181" i="2"/>
  <c r="M205" i="2"/>
  <c r="Z173" i="2"/>
  <c r="O182" i="2"/>
  <c r="Z197" i="2"/>
  <c r="O206" i="2"/>
  <c r="M168" i="2"/>
  <c r="M192" i="2"/>
  <c r="N133" i="2"/>
  <c r="W144" i="2"/>
  <c r="Q159" i="2"/>
  <c r="Z194" i="2"/>
  <c r="W204" i="2"/>
  <c r="X132" i="2"/>
  <c r="Y148" i="2"/>
  <c r="F148" i="2" s="1"/>
  <c r="O168" i="2"/>
  <c r="Y184" i="2"/>
  <c r="O192" i="2"/>
  <c r="Y208" i="2"/>
  <c r="Y136" i="2"/>
  <c r="F136" i="2" s="1"/>
  <c r="P157" i="2"/>
  <c r="M169" i="2"/>
  <c r="M193" i="2"/>
  <c r="Y160" i="2"/>
  <c r="Z124" i="2"/>
  <c r="Z136" i="2"/>
  <c r="M144" i="2"/>
  <c r="Q171" i="2"/>
  <c r="M180" i="2"/>
  <c r="Q195" i="2"/>
  <c r="N205" i="2"/>
  <c r="Y124" i="2"/>
  <c r="P144" i="2"/>
  <c r="Q172" i="2"/>
  <c r="Q196" i="2"/>
  <c r="Z148" i="2"/>
  <c r="Q148" i="2"/>
  <c r="Q173" i="2"/>
  <c r="G173" i="2" s="1"/>
  <c r="N181" i="2"/>
  <c r="D181" i="2" s="1"/>
  <c r="Q197" i="2"/>
  <c r="Z208" i="2"/>
  <c r="M71" i="2"/>
  <c r="O97" i="2"/>
  <c r="P97" i="2"/>
  <c r="Q83" i="2"/>
  <c r="Q84" i="2"/>
  <c r="Q35" i="2"/>
  <c r="Q85" i="2"/>
  <c r="Y36" i="2"/>
  <c r="P87" i="2"/>
  <c r="Z75" i="2"/>
  <c r="O50" i="2"/>
  <c r="W71" i="2"/>
  <c r="Q100" i="2"/>
  <c r="Y110" i="2"/>
  <c r="W95" i="2"/>
  <c r="O95" i="2"/>
  <c r="N97" i="2"/>
  <c r="O36" i="2"/>
  <c r="P62" i="2"/>
  <c r="L71" i="2"/>
  <c r="Q87" i="2"/>
  <c r="P95" i="2"/>
  <c r="Q109" i="2"/>
  <c r="Q64" i="2"/>
  <c r="Q73" i="2"/>
  <c r="N73" i="2"/>
  <c r="Z109" i="2"/>
  <c r="M83" i="2"/>
  <c r="Q48" i="2"/>
  <c r="W35" i="2"/>
  <c r="Z39" i="2"/>
  <c r="Z71" i="2"/>
  <c r="Z74" i="2"/>
  <c r="W83" i="2"/>
  <c r="Z83" i="2"/>
  <c r="Z98" i="2"/>
  <c r="Z110" i="2"/>
  <c r="Z96" i="2"/>
  <c r="N47" i="2"/>
  <c r="O71" i="2"/>
  <c r="P83" i="2"/>
  <c r="Y87" i="2"/>
  <c r="Y99" i="2"/>
  <c r="Y107" i="2"/>
  <c r="Y98" i="2"/>
  <c r="Z108" i="2"/>
  <c r="P111" i="2"/>
  <c r="Q36" i="2"/>
  <c r="O109" i="2"/>
  <c r="Q50" i="2"/>
  <c r="Z48" i="2"/>
  <c r="G48" i="2" s="1"/>
  <c r="P109" i="2"/>
  <c r="V48" i="2"/>
  <c r="X60" i="2"/>
  <c r="X83" i="2"/>
  <c r="Q96" i="2"/>
  <c r="Q52" i="2"/>
  <c r="Y50" i="2"/>
  <c r="P74" i="2"/>
  <c r="Z84" i="2"/>
  <c r="P85" i="2"/>
  <c r="Q107" i="2"/>
  <c r="U35" i="2"/>
  <c r="Z51" i="2"/>
  <c r="Q98" i="2"/>
  <c r="X96" i="2"/>
  <c r="N108" i="2"/>
  <c r="Q39" i="2"/>
  <c r="G39" i="2" s="1"/>
  <c r="Z36" i="2"/>
  <c r="N59" i="2"/>
  <c r="P73" i="2"/>
  <c r="Q99" i="2"/>
  <c r="G99" i="2" s="1"/>
  <c r="Z97" i="2"/>
  <c r="Q40" i="2"/>
  <c r="Q110" i="2"/>
  <c r="O108" i="2"/>
  <c r="N46" i="2"/>
  <c r="W46" i="2" s="1"/>
  <c r="AF46" i="2" s="1"/>
  <c r="D58" i="2"/>
  <c r="O46" i="2"/>
  <c r="X46" i="2" s="1"/>
  <c r="AG46" i="2" s="1"/>
  <c r="E58" i="2"/>
  <c r="Q46" i="2"/>
  <c r="Z46" i="2" s="1"/>
  <c r="AI46" i="2" s="1"/>
  <c r="G58" i="2"/>
  <c r="Z61" i="2"/>
  <c r="W61" i="2"/>
  <c r="D61" i="2" s="1"/>
  <c r="Y61" i="2"/>
  <c r="X61" i="2"/>
  <c r="AH61" i="2"/>
  <c r="V60" i="2"/>
  <c r="AG61" i="2"/>
  <c r="AF61" i="2"/>
  <c r="Z35" i="2"/>
  <c r="Q86" i="2"/>
  <c r="P86" i="2"/>
  <c r="O86" i="2"/>
  <c r="N85" i="2"/>
  <c r="L47" i="2"/>
  <c r="O48" i="2"/>
  <c r="N48" i="2"/>
  <c r="M48" i="2"/>
  <c r="P46" i="2"/>
  <c r="Y46" i="2" s="1"/>
  <c r="AH46" i="2" s="1"/>
  <c r="F58" i="2"/>
  <c r="P63" i="2"/>
  <c r="Q63" i="2"/>
  <c r="N35" i="2"/>
  <c r="Q61" i="2"/>
  <c r="P61" i="2"/>
  <c r="O61" i="2"/>
  <c r="X59" i="2"/>
  <c r="AI59" i="2"/>
  <c r="AE59" i="2"/>
  <c r="AD59" i="2"/>
  <c r="Z59" i="2"/>
  <c r="Y59" i="2"/>
  <c r="V59" i="2"/>
  <c r="AH59" i="2"/>
  <c r="AG59" i="2"/>
  <c r="AF59" i="2"/>
  <c r="AH36" i="2"/>
  <c r="N49" i="2"/>
  <c r="Q49" i="2"/>
  <c r="P49" i="2"/>
  <c r="O49" i="2"/>
  <c r="AD47" i="2"/>
  <c r="Y47" i="2"/>
  <c r="X47" i="2"/>
  <c r="V47" i="2"/>
  <c r="AG47" i="2"/>
  <c r="AF47" i="2"/>
  <c r="Z47" i="2"/>
  <c r="AE47" i="2"/>
  <c r="P48" i="2"/>
  <c r="G84" i="2"/>
  <c r="K47" i="2"/>
  <c r="T47" i="2" s="1"/>
  <c r="AC47" i="2" s="1"/>
  <c r="A59" i="2"/>
  <c r="U59" i="2"/>
  <c r="K62" i="2"/>
  <c r="T62" i="2" s="1"/>
  <c r="AC62" i="2" s="1"/>
  <c r="A74" i="2"/>
  <c r="Q75" i="2"/>
  <c r="P75" i="2"/>
  <c r="O73" i="2"/>
  <c r="Z73" i="2"/>
  <c r="G73" i="2" s="1"/>
  <c r="W73" i="2"/>
  <c r="X73" i="2"/>
  <c r="AE72" i="2"/>
  <c r="V71" i="2"/>
  <c r="C71" i="2" s="1"/>
  <c r="AI73" i="2"/>
  <c r="AF73" i="2"/>
  <c r="AE71" i="2"/>
  <c r="Y73" i="2"/>
  <c r="AH73" i="2"/>
  <c r="N37" i="2"/>
  <c r="Q37" i="2"/>
  <c r="P37" i="2"/>
  <c r="O37" i="2"/>
  <c r="T36" i="2"/>
  <c r="AC36" i="2" s="1"/>
  <c r="A36" i="2"/>
  <c r="A48" i="2" s="1"/>
  <c r="Y38" i="2"/>
  <c r="W59" i="2"/>
  <c r="AD35" i="2"/>
  <c r="Y35" i="2"/>
  <c r="X35" i="2"/>
  <c r="V35" i="2"/>
  <c r="AG35" i="2"/>
  <c r="AF35" i="2"/>
  <c r="AE35" i="2"/>
  <c r="AI61" i="2"/>
  <c r="AI122" i="2"/>
  <c r="AH122" i="2"/>
  <c r="AG122" i="2"/>
  <c r="AF122" i="2"/>
  <c r="Z122" i="2"/>
  <c r="X122" i="2"/>
  <c r="W122" i="2"/>
  <c r="A61" i="2"/>
  <c r="K49" i="2"/>
  <c r="T49" i="2" s="1"/>
  <c r="AC49" i="2" s="1"/>
  <c r="T37" i="2"/>
  <c r="AC37" i="2" s="1"/>
  <c r="P39" i="2"/>
  <c r="W37" i="2"/>
  <c r="Z52" i="2"/>
  <c r="G52" i="2" s="1"/>
  <c r="Y48" i="2"/>
  <c r="AI52" i="2"/>
  <c r="T39" i="2"/>
  <c r="AC39" i="2" s="1"/>
  <c r="A39" i="2"/>
  <c r="A51" i="2" s="1"/>
  <c r="Y37" i="2"/>
  <c r="X84" i="2"/>
  <c r="W84" i="2"/>
  <c r="V84" i="2"/>
  <c r="AI84" i="2"/>
  <c r="AH84" i="2"/>
  <c r="AG84" i="2"/>
  <c r="AF84" i="2"/>
  <c r="AE84" i="2"/>
  <c r="Y84" i="2"/>
  <c r="AD83" i="2"/>
  <c r="Z40" i="2"/>
  <c r="AI40" i="2"/>
  <c r="P36" i="2"/>
  <c r="F36" i="2" s="1"/>
  <c r="U47" i="2"/>
  <c r="AI35" i="2"/>
  <c r="T40" i="2"/>
  <c r="AC40" i="2" s="1"/>
  <c r="W47" i="2"/>
  <c r="D47" i="2" s="1"/>
  <c r="A64" i="2"/>
  <c r="AH49" i="2"/>
  <c r="AG49" i="2"/>
  <c r="Z49" i="2"/>
  <c r="X49" i="2"/>
  <c r="AF49" i="2"/>
  <c r="AI49" i="2"/>
  <c r="AH35" i="2"/>
  <c r="P124" i="2"/>
  <c r="Q124" i="2"/>
  <c r="AH37" i="2"/>
  <c r="AG37" i="2"/>
  <c r="Z37" i="2"/>
  <c r="X37" i="2"/>
  <c r="AI37" i="2"/>
  <c r="W49" i="2"/>
  <c r="L46" i="2"/>
  <c r="U46" i="2" s="1"/>
  <c r="AD46" i="2" s="1"/>
  <c r="B58" i="2"/>
  <c r="V36" i="2"/>
  <c r="AH47" i="2"/>
  <c r="Y49" i="2"/>
  <c r="V72" i="2"/>
  <c r="Q38" i="2"/>
  <c r="P38" i="2"/>
  <c r="Q51" i="2"/>
  <c r="G51" i="2" s="1"/>
  <c r="P51" i="2"/>
  <c r="M46" i="2"/>
  <c r="V46" i="2" s="1"/>
  <c r="AE46" i="2" s="1"/>
  <c r="C58" i="2"/>
  <c r="O38" i="2"/>
  <c r="Q60" i="2"/>
  <c r="O60" i="2"/>
  <c r="N60" i="2"/>
  <c r="M60" i="2"/>
  <c r="L59" i="2"/>
  <c r="P60" i="2"/>
  <c r="F60" i="2" s="1"/>
  <c r="O35" i="2"/>
  <c r="E35" i="2" s="1"/>
  <c r="M36" i="2"/>
  <c r="AE36" i="2"/>
  <c r="Z38" i="2"/>
  <c r="Y39" i="2"/>
  <c r="O47" i="2"/>
  <c r="E47" i="2" s="1"/>
  <c r="AE48" i="2"/>
  <c r="Z50" i="2"/>
  <c r="Y51" i="2"/>
  <c r="O59" i="2"/>
  <c r="Y62" i="2"/>
  <c r="F62" i="2" s="1"/>
  <c r="Z63" i="2"/>
  <c r="Q72" i="2"/>
  <c r="AD71" i="2"/>
  <c r="N72" i="2"/>
  <c r="O84" i="2"/>
  <c r="M95" i="2"/>
  <c r="L95" i="2"/>
  <c r="N95" i="2"/>
  <c r="D95" i="2" s="1"/>
  <c r="N96" i="2"/>
  <c r="G110" i="2"/>
  <c r="X108" i="2"/>
  <c r="E108" i="2" s="1"/>
  <c r="M121" i="2"/>
  <c r="O121" i="2"/>
  <c r="N121" i="2"/>
  <c r="M107" i="2"/>
  <c r="L107" i="2"/>
  <c r="P35" i="2"/>
  <c r="N36" i="2"/>
  <c r="AF36" i="2"/>
  <c r="P47" i="2"/>
  <c r="AF48" i="2"/>
  <c r="P59" i="2"/>
  <c r="Z62" i="2"/>
  <c r="G62" i="2" s="1"/>
  <c r="X71" i="2"/>
  <c r="E71" i="2" s="1"/>
  <c r="O72" i="2"/>
  <c r="X74" i="2"/>
  <c r="Y75" i="2"/>
  <c r="P84" i="2"/>
  <c r="O96" i="2"/>
  <c r="G111" i="2"/>
  <c r="O122" i="2"/>
  <c r="N122" i="2"/>
  <c r="Q122" i="2"/>
  <c r="P122" i="2"/>
  <c r="F122" i="2" s="1"/>
  <c r="AE120" i="2"/>
  <c r="AD120" i="2"/>
  <c r="Z120" i="2"/>
  <c r="Y120" i="2"/>
  <c r="X120" i="2"/>
  <c r="AG120" i="2"/>
  <c r="AF120" i="2"/>
  <c r="AI120" i="2"/>
  <c r="G137" i="2"/>
  <c r="Q47" i="2"/>
  <c r="G47" i="2" s="1"/>
  <c r="Q59" i="2"/>
  <c r="AH63" i="2"/>
  <c r="W72" i="2"/>
  <c r="AI72" i="2"/>
  <c r="N71" i="2"/>
  <c r="D71" i="2" s="1"/>
  <c r="Y74" i="2"/>
  <c r="F74" i="2" s="1"/>
  <c r="X95" i="2"/>
  <c r="E95" i="2" s="1"/>
  <c r="Q123" i="2"/>
  <c r="G123" i="2" s="1"/>
  <c r="P123" i="2"/>
  <c r="AE121" i="2"/>
  <c r="Z121" i="2"/>
  <c r="G121" i="2" s="1"/>
  <c r="Y121" i="2"/>
  <c r="X121" i="2"/>
  <c r="W121" i="2"/>
  <c r="AG121" i="2"/>
  <c r="AF121" i="2"/>
  <c r="AI137" i="2"/>
  <c r="X135" i="2"/>
  <c r="Z146" i="2"/>
  <c r="Q160" i="2"/>
  <c r="P160" i="2"/>
  <c r="F160" i="2" s="1"/>
  <c r="O159" i="2"/>
  <c r="AI158" i="2"/>
  <c r="AH158" i="2"/>
  <c r="AG158" i="2"/>
  <c r="AF158" i="2"/>
  <c r="Y158" i="2"/>
  <c r="V157" i="2"/>
  <c r="X158" i="2"/>
  <c r="W158" i="2"/>
  <c r="Z158" i="2"/>
  <c r="Q161" i="2"/>
  <c r="P158" i="2"/>
  <c r="P156" i="2"/>
  <c r="P159" i="2"/>
  <c r="F159" i="2" s="1"/>
  <c r="W156" i="2"/>
  <c r="V156" i="2"/>
  <c r="X156" i="2"/>
  <c r="Z159" i="2"/>
  <c r="Y159" i="2"/>
  <c r="X159" i="2"/>
  <c r="AI159" i="2"/>
  <c r="AH159" i="2"/>
  <c r="AG159" i="2"/>
  <c r="AF156" i="2"/>
  <c r="W157" i="2"/>
  <c r="D157" i="2" s="1"/>
  <c r="W60" i="2"/>
  <c r="AI60" i="2"/>
  <c r="Z60" i="2"/>
  <c r="Q71" i="2"/>
  <c r="X72" i="2"/>
  <c r="AG74" i="2"/>
  <c r="Z85" i="2"/>
  <c r="Y85" i="2"/>
  <c r="F85" i="2" s="1"/>
  <c r="X85" i="2"/>
  <c r="V83" i="2"/>
  <c r="C83" i="2" s="1"/>
  <c r="W85" i="2"/>
  <c r="AF85" i="2"/>
  <c r="L83" i="2"/>
  <c r="AI85" i="2"/>
  <c r="AF157" i="2"/>
  <c r="AH74" i="2"/>
  <c r="Y72" i="2"/>
  <c r="F72" i="2" s="1"/>
  <c r="W36" i="2"/>
  <c r="W48" i="2"/>
  <c r="P50" i="2"/>
  <c r="AE60" i="2"/>
  <c r="Z64" i="2"/>
  <c r="Z72" i="2"/>
  <c r="AI87" i="2"/>
  <c r="G87" i="2" s="1"/>
  <c r="N83" i="2"/>
  <c r="Y95" i="2"/>
  <c r="M108" i="2"/>
  <c r="V121" i="2"/>
  <c r="O123" i="2"/>
  <c r="X36" i="2"/>
  <c r="E36" i="2" s="1"/>
  <c r="X48" i="2"/>
  <c r="AF60" i="2"/>
  <c r="O62" i="2"/>
  <c r="Y83" i="2"/>
  <c r="Z88" i="2"/>
  <c r="O83" i="2"/>
  <c r="E83" i="2" s="1"/>
  <c r="AH87" i="2"/>
  <c r="Y111" i="2"/>
  <c r="F111" i="2" s="1"/>
  <c r="AH121" i="2"/>
  <c r="Z137" i="2"/>
  <c r="D205" i="2"/>
  <c r="X86" i="2"/>
  <c r="N107" i="2"/>
  <c r="D107" i="2" s="1"/>
  <c r="M35" i="2"/>
  <c r="X38" i="2"/>
  <c r="M47" i="2"/>
  <c r="C47" i="2" s="1"/>
  <c r="X50" i="2"/>
  <c r="E50" i="2" s="1"/>
  <c r="M59" i="2"/>
  <c r="C59" i="2" s="1"/>
  <c r="AH60" i="2"/>
  <c r="AF72" i="2"/>
  <c r="O74" i="2"/>
  <c r="M84" i="2"/>
  <c r="Y86" i="2"/>
  <c r="AI88" i="2"/>
  <c r="Q108" i="2"/>
  <c r="P108" i="2"/>
  <c r="O107" i="2"/>
  <c r="V120" i="2"/>
  <c r="Y71" i="2"/>
  <c r="F71" i="2" s="1"/>
  <c r="Z76" i="2"/>
  <c r="G76" i="2" s="1"/>
  <c r="X62" i="2"/>
  <c r="Y63" i="2"/>
  <c r="M72" i="2"/>
  <c r="AG72" i="2"/>
  <c r="Q74" i="2"/>
  <c r="G74" i="2" s="1"/>
  <c r="N84" i="2"/>
  <c r="O85" i="2"/>
  <c r="Z86" i="2"/>
  <c r="M96" i="2"/>
  <c r="G97" i="2"/>
  <c r="X107" i="2"/>
  <c r="P107" i="2"/>
  <c r="F107" i="2" s="1"/>
  <c r="O120" i="2"/>
  <c r="W120" i="2"/>
  <c r="Z95" i="2"/>
  <c r="Y96" i="2"/>
  <c r="F96" i="2" s="1"/>
  <c r="P99" i="2"/>
  <c r="F99" i="2" s="1"/>
  <c r="Z107" i="2"/>
  <c r="Y108" i="2"/>
  <c r="P120" i="2"/>
  <c r="F120" i="2" s="1"/>
  <c r="AI134" i="2"/>
  <c r="AH134" i="2"/>
  <c r="AF134" i="2"/>
  <c r="W134" i="2"/>
  <c r="AI149" i="2"/>
  <c r="G149" i="2" s="1"/>
  <c r="O158" i="2"/>
  <c r="AE156" i="2"/>
  <c r="W168" i="2"/>
  <c r="V168" i="2"/>
  <c r="Z171" i="2"/>
  <c r="Y171" i="2"/>
  <c r="X171" i="2"/>
  <c r="AI171" i="2"/>
  <c r="AH171" i="2"/>
  <c r="AG171" i="2"/>
  <c r="X168" i="2"/>
  <c r="E168" i="2" s="1"/>
  <c r="P171" i="2"/>
  <c r="G185" i="2"/>
  <c r="W180" i="2"/>
  <c r="V180" i="2"/>
  <c r="C180" i="2" s="1"/>
  <c r="Z183" i="2"/>
  <c r="Y183" i="2"/>
  <c r="X183" i="2"/>
  <c r="AI183" i="2"/>
  <c r="AH183" i="2"/>
  <c r="AG183" i="2"/>
  <c r="X180" i="2"/>
  <c r="P183" i="2"/>
  <c r="G197" i="2"/>
  <c r="W192" i="2"/>
  <c r="V192" i="2"/>
  <c r="C192" i="2" s="1"/>
  <c r="Z195" i="2"/>
  <c r="Y195" i="2"/>
  <c r="X195" i="2"/>
  <c r="AI195" i="2"/>
  <c r="AH195" i="2"/>
  <c r="AG195" i="2"/>
  <c r="X192" i="2"/>
  <c r="E192" i="2" s="1"/>
  <c r="P195" i="2"/>
  <c r="Z207" i="2"/>
  <c r="G207" i="2" s="1"/>
  <c r="Y207" i="2"/>
  <c r="X207" i="2"/>
  <c r="AI207" i="2"/>
  <c r="AH207" i="2"/>
  <c r="AG207" i="2"/>
  <c r="AF204" i="2"/>
  <c r="X98" i="2"/>
  <c r="Z100" i="2"/>
  <c r="G100" i="2" s="1"/>
  <c r="X110" i="2"/>
  <c r="Z112" i="2"/>
  <c r="G112" i="2" s="1"/>
  <c r="Q120" i="2"/>
  <c r="G120" i="2" s="1"/>
  <c r="AG123" i="2"/>
  <c r="Z135" i="2"/>
  <c r="Y135" i="2"/>
  <c r="F135" i="2" s="1"/>
  <c r="AI135" i="2"/>
  <c r="AG135" i="2"/>
  <c r="O135" i="2"/>
  <c r="G159" i="2"/>
  <c r="AE157" i="2"/>
  <c r="AF168" i="2"/>
  <c r="AF180" i="2"/>
  <c r="AF192" i="2"/>
  <c r="M145" i="2"/>
  <c r="C145" i="2" s="1"/>
  <c r="Q145" i="2"/>
  <c r="O145" i="2"/>
  <c r="Z161" i="2"/>
  <c r="Z157" i="2"/>
  <c r="P206" i="2"/>
  <c r="U71" i="2"/>
  <c r="B71" i="2" s="1"/>
  <c r="AI71" i="2"/>
  <c r="U83" i="2"/>
  <c r="AI83" i="2"/>
  <c r="G83" i="2" s="1"/>
  <c r="U95" i="2"/>
  <c r="AI95" i="2"/>
  <c r="AI96" i="2"/>
  <c r="W97" i="2"/>
  <c r="D97" i="2" s="1"/>
  <c r="U107" i="2"/>
  <c r="AI107" i="2"/>
  <c r="AI108" i="2"/>
  <c r="W109" i="2"/>
  <c r="D109" i="2" s="1"/>
  <c r="V133" i="2"/>
  <c r="Y134" i="2"/>
  <c r="O146" i="2"/>
  <c r="AE144" i="2"/>
  <c r="Z145" i="2"/>
  <c r="Z206" i="2"/>
  <c r="V95" i="2"/>
  <c r="X97" i="2"/>
  <c r="E97" i="2" s="1"/>
  <c r="V107" i="2"/>
  <c r="X109" i="2"/>
  <c r="E109" i="2" s="1"/>
  <c r="L120" i="2"/>
  <c r="B120" i="2" s="1"/>
  <c r="O132" i="2"/>
  <c r="N132" i="2"/>
  <c r="L132" i="2"/>
  <c r="W133" i="2"/>
  <c r="D133" i="2" s="1"/>
  <c r="Z134" i="2"/>
  <c r="O147" i="2"/>
  <c r="V96" i="2"/>
  <c r="Y97" i="2"/>
  <c r="F97" i="2" s="1"/>
  <c r="O98" i="2"/>
  <c r="V108" i="2"/>
  <c r="Y109" i="2"/>
  <c r="F109" i="2" s="1"/>
  <c r="O110" i="2"/>
  <c r="M120" i="2"/>
  <c r="X123" i="2"/>
  <c r="M133" i="2"/>
  <c r="Q133" i="2"/>
  <c r="O133" i="2"/>
  <c r="AF132" i="2"/>
  <c r="Z133" i="2"/>
  <c r="AG134" i="2"/>
  <c r="Q136" i="2"/>
  <c r="AI146" i="2"/>
  <c r="AH146" i="2"/>
  <c r="F146" i="2" s="1"/>
  <c r="AF146" i="2"/>
  <c r="X146" i="2"/>
  <c r="W146" i="2"/>
  <c r="P147" i="2"/>
  <c r="P170" i="2"/>
  <c r="P182" i="2"/>
  <c r="F182" i="2" s="1"/>
  <c r="P194" i="2"/>
  <c r="P207" i="2"/>
  <c r="F207" i="2" s="1"/>
  <c r="W96" i="2"/>
  <c r="P98" i="2"/>
  <c r="F98" i="2" s="1"/>
  <c r="W108" i="2"/>
  <c r="D108" i="2" s="1"/>
  <c r="P110" i="2"/>
  <c r="N120" i="2"/>
  <c r="Y123" i="2"/>
  <c r="O134" i="2"/>
  <c r="N134" i="2"/>
  <c r="Q134" i="2"/>
  <c r="G134" i="2" s="1"/>
  <c r="AE132" i="2"/>
  <c r="C132" i="2" s="1"/>
  <c r="V144" i="2"/>
  <c r="Z147" i="2"/>
  <c r="G147" i="2" s="1"/>
  <c r="Y147" i="2"/>
  <c r="AI147" i="2"/>
  <c r="AG147" i="2"/>
  <c r="AF144" i="2"/>
  <c r="X147" i="2"/>
  <c r="O156" i="2"/>
  <c r="G183" i="2"/>
  <c r="P204" i="2"/>
  <c r="G135" i="2"/>
  <c r="AE133" i="2"/>
  <c r="Y133" i="2"/>
  <c r="F133" i="2" s="1"/>
  <c r="X133" i="2"/>
  <c r="AI133" i="2"/>
  <c r="AG133" i="2"/>
  <c r="AH133" i="2"/>
  <c r="M157" i="2"/>
  <c r="Q157" i="2"/>
  <c r="O157" i="2"/>
  <c r="P168" i="2"/>
  <c r="P180" i="2"/>
  <c r="P192" i="2"/>
  <c r="X204" i="2"/>
  <c r="E204" i="2" s="1"/>
  <c r="Q144" i="2"/>
  <c r="AG144" i="2"/>
  <c r="E144" i="2" s="1"/>
  <c r="AG145" i="2"/>
  <c r="Q146" i="2"/>
  <c r="Q156" i="2"/>
  <c r="AG156" i="2"/>
  <c r="AG157" i="2"/>
  <c r="Q158" i="2"/>
  <c r="Q168" i="2"/>
  <c r="AG168" i="2"/>
  <c r="O169" i="2"/>
  <c r="AG169" i="2"/>
  <c r="Q170" i="2"/>
  <c r="G170" i="2" s="1"/>
  <c r="Q180" i="2"/>
  <c r="AG180" i="2"/>
  <c r="O181" i="2"/>
  <c r="AG181" i="2"/>
  <c r="Q182" i="2"/>
  <c r="G182" i="2" s="1"/>
  <c r="Q192" i="2"/>
  <c r="AG192" i="2"/>
  <c r="O193" i="2"/>
  <c r="AG193" i="2"/>
  <c r="Q194" i="2"/>
  <c r="G194" i="2" s="1"/>
  <c r="Q204" i="2"/>
  <c r="AG204" i="2"/>
  <c r="O205" i="2"/>
  <c r="AG205" i="2"/>
  <c r="Q206" i="2"/>
  <c r="P169" i="2"/>
  <c r="P181" i="2"/>
  <c r="P193" i="2"/>
  <c r="AH204" i="2"/>
  <c r="P205" i="2"/>
  <c r="AH205" i="2"/>
  <c r="AH208" i="2"/>
  <c r="U132" i="2"/>
  <c r="AI132" i="2"/>
  <c r="AI136" i="2"/>
  <c r="U144" i="2"/>
  <c r="AI144" i="2"/>
  <c r="AI145" i="2"/>
  <c r="AI148" i="2"/>
  <c r="G148" i="2" s="1"/>
  <c r="U156" i="2"/>
  <c r="AI156" i="2"/>
  <c r="AI157" i="2"/>
  <c r="AI160" i="2"/>
  <c r="U168" i="2"/>
  <c r="AI168" i="2"/>
  <c r="Q169" i="2"/>
  <c r="AI169" i="2"/>
  <c r="W170" i="2"/>
  <c r="AI172" i="2"/>
  <c r="G172" i="2" s="1"/>
  <c r="U180" i="2"/>
  <c r="AI180" i="2"/>
  <c r="Q181" i="2"/>
  <c r="AI181" i="2"/>
  <c r="W182" i="2"/>
  <c r="AI184" i="2"/>
  <c r="G184" i="2" s="1"/>
  <c r="U192" i="2"/>
  <c r="AI192" i="2"/>
  <c r="Q193" i="2"/>
  <c r="AI193" i="2"/>
  <c r="W194" i="2"/>
  <c r="AI196" i="2"/>
  <c r="G196" i="2" s="1"/>
  <c r="U204" i="2"/>
  <c r="AI204" i="2"/>
  <c r="Q205" i="2"/>
  <c r="AI205" i="2"/>
  <c r="W206" i="2"/>
  <c r="AI208" i="2"/>
  <c r="G208" i="2" s="1"/>
  <c r="X170" i="2"/>
  <c r="E170" i="2" s="1"/>
  <c r="X182" i="2"/>
  <c r="E182" i="2" s="1"/>
  <c r="X194" i="2"/>
  <c r="V204" i="2"/>
  <c r="X206" i="2"/>
  <c r="V169" i="2"/>
  <c r="C169" i="2" s="1"/>
  <c r="Y170" i="2"/>
  <c r="O171" i="2"/>
  <c r="V181" i="2"/>
  <c r="C181" i="2" s="1"/>
  <c r="Y182" i="2"/>
  <c r="O183" i="2"/>
  <c r="V193" i="2"/>
  <c r="Y194" i="2"/>
  <c r="O195" i="2"/>
  <c r="V205" i="2"/>
  <c r="Y206" i="2"/>
  <c r="O207" i="2"/>
  <c r="Y132" i="2"/>
  <c r="F132" i="2" s="1"/>
  <c r="Y144" i="2"/>
  <c r="F144" i="2" s="1"/>
  <c r="X145" i="2"/>
  <c r="Y156" i="2"/>
  <c r="X157" i="2"/>
  <c r="Y168" i="2"/>
  <c r="X169" i="2"/>
  <c r="Y180" i="2"/>
  <c r="X181" i="2"/>
  <c r="Y192" i="2"/>
  <c r="X193" i="2"/>
  <c r="Y204" i="2"/>
  <c r="X205" i="2"/>
  <c r="Z132" i="2"/>
  <c r="L144" i="2"/>
  <c r="Z144" i="2"/>
  <c r="Y145" i="2"/>
  <c r="L156" i="2"/>
  <c r="Z156" i="2"/>
  <c r="Y157" i="2"/>
  <c r="F157" i="2" s="1"/>
  <c r="L168" i="2"/>
  <c r="Z168" i="2"/>
  <c r="Y169" i="2"/>
  <c r="AF170" i="2"/>
  <c r="P172" i="2"/>
  <c r="F172" i="2" s="1"/>
  <c r="L180" i="2"/>
  <c r="Z180" i="2"/>
  <c r="Y181" i="2"/>
  <c r="AF182" i="2"/>
  <c r="P184" i="2"/>
  <c r="F184" i="2" s="1"/>
  <c r="L192" i="2"/>
  <c r="Z192" i="2"/>
  <c r="Y193" i="2"/>
  <c r="AF194" i="2"/>
  <c r="P196" i="2"/>
  <c r="F196" i="2" s="1"/>
  <c r="L204" i="2"/>
  <c r="Z204" i="2"/>
  <c r="Y205" i="2"/>
  <c r="AF206" i="2"/>
  <c r="P208" i="2"/>
  <c r="Z169" i="2"/>
  <c r="AG170" i="2"/>
  <c r="Z181" i="2"/>
  <c r="AG182" i="2"/>
  <c r="Z193" i="2"/>
  <c r="AG194" i="2"/>
  <c r="M204" i="2"/>
  <c r="C204" i="2" s="1"/>
  <c r="Z205" i="2"/>
  <c r="AG206" i="2"/>
  <c r="Z209" i="2"/>
  <c r="G209" i="2" s="1"/>
  <c r="AD132" i="2"/>
  <c r="N144" i="2"/>
  <c r="D144" i="2" s="1"/>
  <c r="AD144" i="2"/>
  <c r="N146" i="2"/>
  <c r="D146" i="2" s="1"/>
  <c r="N156" i="2"/>
  <c r="AD156" i="2"/>
  <c r="N158" i="2"/>
  <c r="N168" i="2"/>
  <c r="AD168" i="2"/>
  <c r="N170" i="2"/>
  <c r="D170" i="2" s="1"/>
  <c r="AH170" i="2"/>
  <c r="N180" i="2"/>
  <c r="AD180" i="2"/>
  <c r="N182" i="2"/>
  <c r="AH182" i="2"/>
  <c r="N192" i="2"/>
  <c r="AD192" i="2"/>
  <c r="N194" i="2"/>
  <c r="AH194" i="2"/>
  <c r="N204" i="2"/>
  <c r="AD204" i="2"/>
  <c r="N206" i="2"/>
  <c r="AH206" i="2"/>
  <c r="P193" i="1"/>
  <c r="M181" i="1"/>
  <c r="O192" i="1"/>
  <c r="AG192" i="1"/>
  <c r="V193" i="1"/>
  <c r="N194" i="1"/>
  <c r="P196" i="1"/>
  <c r="Q180" i="1"/>
  <c r="L180" i="1"/>
  <c r="P192" i="1"/>
  <c r="AH192" i="1"/>
  <c r="W193" i="1"/>
  <c r="O194" i="1"/>
  <c r="Q148" i="1"/>
  <c r="Z180" i="1"/>
  <c r="Q192" i="1"/>
  <c r="AI192" i="1"/>
  <c r="X193" i="1"/>
  <c r="P194" i="1"/>
  <c r="O195" i="1"/>
  <c r="Y196" i="1"/>
  <c r="AD180" i="1"/>
  <c r="U192" i="1"/>
  <c r="B192" i="1" s="1"/>
  <c r="Y193" i="1"/>
  <c r="P195" i="1"/>
  <c r="Z196" i="1"/>
  <c r="O181" i="1"/>
  <c r="V192" i="1"/>
  <c r="C192" i="1" s="1"/>
  <c r="Z193" i="1"/>
  <c r="W194" i="1"/>
  <c r="AH196" i="1"/>
  <c r="Q193" i="1"/>
  <c r="P181" i="1"/>
  <c r="W192" i="1"/>
  <c r="AE193" i="1"/>
  <c r="X194" i="1"/>
  <c r="X195" i="1"/>
  <c r="Q171" i="1"/>
  <c r="AI185" i="1"/>
  <c r="AI181" i="1"/>
  <c r="X192" i="1"/>
  <c r="E192" i="1" s="1"/>
  <c r="AF193" i="1"/>
  <c r="Y194" i="1"/>
  <c r="Y195" i="1"/>
  <c r="AI184" i="1"/>
  <c r="Y192" i="1"/>
  <c r="M193" i="1"/>
  <c r="AG193" i="1"/>
  <c r="Z194" i="1"/>
  <c r="G194" i="1" s="1"/>
  <c r="Z195" i="1"/>
  <c r="G195" i="1" s="1"/>
  <c r="N192" i="1"/>
  <c r="Z192" i="1"/>
  <c r="N193" i="1"/>
  <c r="D193" i="1" s="1"/>
  <c r="AH193" i="1"/>
  <c r="AF194" i="1"/>
  <c r="AG195" i="1"/>
  <c r="E195" i="1" s="1"/>
  <c r="Z197" i="1"/>
  <c r="G197" i="1" s="1"/>
  <c r="L168" i="1"/>
  <c r="AF182" i="1"/>
  <c r="Q184" i="1"/>
  <c r="N145" i="1"/>
  <c r="Q136" i="1"/>
  <c r="AH170" i="1"/>
  <c r="Y180" i="1"/>
  <c r="N181" i="1"/>
  <c r="AH181" i="1"/>
  <c r="AG182" i="1"/>
  <c r="AI183" i="1"/>
  <c r="AH182" i="1"/>
  <c r="O169" i="1"/>
  <c r="M180" i="1"/>
  <c r="AE180" i="1"/>
  <c r="Q181" i="1"/>
  <c r="N182" i="1"/>
  <c r="Z156" i="1"/>
  <c r="Q132" i="1"/>
  <c r="N180" i="1"/>
  <c r="AF180" i="1"/>
  <c r="V181" i="1"/>
  <c r="O182" i="1"/>
  <c r="O183" i="1"/>
  <c r="Y184" i="1"/>
  <c r="AD168" i="1"/>
  <c r="O180" i="1"/>
  <c r="AG180" i="1"/>
  <c r="W181" i="1"/>
  <c r="P182" i="1"/>
  <c r="P183" i="1"/>
  <c r="Z184" i="1"/>
  <c r="G184" i="1" s="1"/>
  <c r="Q156" i="1"/>
  <c r="M168" i="1"/>
  <c r="P180" i="1"/>
  <c r="AH180" i="1"/>
  <c r="X181" i="1"/>
  <c r="E181" i="1" s="1"/>
  <c r="AH184" i="1"/>
  <c r="N168" i="1"/>
  <c r="AI180" i="1"/>
  <c r="Y181" i="1"/>
  <c r="W182" i="1"/>
  <c r="X183" i="1"/>
  <c r="AE168" i="1"/>
  <c r="U180" i="1"/>
  <c r="Z181" i="1"/>
  <c r="X182" i="1"/>
  <c r="Y183" i="1"/>
  <c r="P160" i="1"/>
  <c r="AF168" i="1"/>
  <c r="V180" i="1"/>
  <c r="AE181" i="1"/>
  <c r="Y182" i="1"/>
  <c r="Z183" i="1"/>
  <c r="AI159" i="1"/>
  <c r="P169" i="1"/>
  <c r="W180" i="1"/>
  <c r="AF181" i="1"/>
  <c r="Z182" i="1"/>
  <c r="G182" i="1" s="1"/>
  <c r="AG183" i="1"/>
  <c r="Z185" i="1"/>
  <c r="G185" i="1" s="1"/>
  <c r="L120" i="1"/>
  <c r="AI161" i="1"/>
  <c r="AH135" i="1"/>
  <c r="Q137" i="1"/>
  <c r="Q169" i="1"/>
  <c r="AI148" i="1"/>
  <c r="O168" i="1"/>
  <c r="AG168" i="1"/>
  <c r="V169" i="1"/>
  <c r="N170" i="1"/>
  <c r="P172" i="1"/>
  <c r="L156" i="1"/>
  <c r="P168" i="1"/>
  <c r="AH168" i="1"/>
  <c r="W169" i="1"/>
  <c r="O170" i="1"/>
  <c r="O171" i="1"/>
  <c r="AH146" i="1"/>
  <c r="Q168" i="1"/>
  <c r="AI168" i="1"/>
  <c r="X169" i="1"/>
  <c r="E169" i="1" s="1"/>
  <c r="P170" i="1"/>
  <c r="P171" i="1"/>
  <c r="Y172" i="1"/>
  <c r="AH145" i="1"/>
  <c r="P121" i="1"/>
  <c r="P157" i="1"/>
  <c r="U168" i="1"/>
  <c r="Y169" i="1"/>
  <c r="Z172" i="1"/>
  <c r="G172" i="1" s="1"/>
  <c r="Q157" i="1"/>
  <c r="V168" i="1"/>
  <c r="Z169" i="1"/>
  <c r="W170" i="1"/>
  <c r="X171" i="1"/>
  <c r="AH172" i="1"/>
  <c r="W168" i="1"/>
  <c r="AE169" i="1"/>
  <c r="X170" i="1"/>
  <c r="Y171" i="1"/>
  <c r="AI149" i="1"/>
  <c r="AH159" i="1"/>
  <c r="Q161" i="1"/>
  <c r="X168" i="1"/>
  <c r="AF169" i="1"/>
  <c r="Y170" i="1"/>
  <c r="Z171" i="1"/>
  <c r="AG158" i="1"/>
  <c r="Q160" i="1"/>
  <c r="Y168" i="1"/>
  <c r="M169" i="1"/>
  <c r="AG169" i="1"/>
  <c r="Z170" i="1"/>
  <c r="G170" i="1" s="1"/>
  <c r="AG171" i="1"/>
  <c r="C168" i="1"/>
  <c r="Z168" i="1"/>
  <c r="N169" i="1"/>
  <c r="AH169" i="1"/>
  <c r="AF170" i="1"/>
  <c r="AH171" i="1"/>
  <c r="Z173" i="1"/>
  <c r="G173" i="1" s="1"/>
  <c r="X156" i="1"/>
  <c r="Q158" i="1"/>
  <c r="Y156" i="1"/>
  <c r="O157" i="1"/>
  <c r="AI157" i="1"/>
  <c r="AH158" i="1"/>
  <c r="M156" i="1"/>
  <c r="AE156" i="1"/>
  <c r="V157" i="1"/>
  <c r="O158" i="1"/>
  <c r="Z149" i="1"/>
  <c r="N156" i="1"/>
  <c r="AF156" i="1"/>
  <c r="W157" i="1"/>
  <c r="P158" i="1"/>
  <c r="O159" i="1"/>
  <c r="Y160" i="1"/>
  <c r="Y144" i="1"/>
  <c r="O156" i="1"/>
  <c r="AG156" i="1"/>
  <c r="X157" i="1"/>
  <c r="P159" i="1"/>
  <c r="Z160" i="1"/>
  <c r="AG147" i="1"/>
  <c r="Q149" i="1"/>
  <c r="AD144" i="1"/>
  <c r="P156" i="1"/>
  <c r="AH156" i="1"/>
  <c r="Y157" i="1"/>
  <c r="W158" i="1"/>
  <c r="Q159" i="1"/>
  <c r="AH160" i="1"/>
  <c r="Z146" i="1"/>
  <c r="P148" i="1"/>
  <c r="AI156" i="1"/>
  <c r="Z157" i="1"/>
  <c r="X158" i="1"/>
  <c r="X159" i="1"/>
  <c r="Q147" i="1"/>
  <c r="W145" i="1"/>
  <c r="U156" i="1"/>
  <c r="B156" i="1" s="1"/>
  <c r="AE157" i="1"/>
  <c r="Y158" i="1"/>
  <c r="Y159" i="1"/>
  <c r="AD156" i="1"/>
  <c r="X144" i="1"/>
  <c r="Q146" i="1"/>
  <c r="AI145" i="1"/>
  <c r="V156" i="1"/>
  <c r="AF157" i="1"/>
  <c r="Z158" i="1"/>
  <c r="Z159" i="1"/>
  <c r="O146" i="1"/>
  <c r="W156" i="1"/>
  <c r="M157" i="1"/>
  <c r="AG157" i="1"/>
  <c r="AF158" i="1"/>
  <c r="AG159" i="1"/>
  <c r="Z161" i="1"/>
  <c r="Q144" i="1"/>
  <c r="AF146" i="1"/>
  <c r="P136" i="1"/>
  <c r="O145" i="1"/>
  <c r="AG133" i="1"/>
  <c r="Q135" i="1"/>
  <c r="Z144" i="1"/>
  <c r="P145" i="1"/>
  <c r="AG146" i="1"/>
  <c r="AI147" i="1"/>
  <c r="V132" i="1"/>
  <c r="L144" i="1"/>
  <c r="Q145" i="1"/>
  <c r="M133" i="1"/>
  <c r="M144" i="1"/>
  <c r="AE144" i="1"/>
  <c r="V145" i="1"/>
  <c r="N146" i="1"/>
  <c r="AI146" i="1"/>
  <c r="O144" i="1"/>
  <c r="AG144" i="1"/>
  <c r="X145" i="1"/>
  <c r="P146" i="1"/>
  <c r="O147" i="1"/>
  <c r="Y148" i="1"/>
  <c r="X132" i="1"/>
  <c r="P144" i="1"/>
  <c r="AH144" i="1"/>
  <c r="Y145" i="1"/>
  <c r="P147" i="1"/>
  <c r="Z148" i="1"/>
  <c r="Y132" i="1"/>
  <c r="AI144" i="1"/>
  <c r="Z145" i="1"/>
  <c r="AH148" i="1"/>
  <c r="O133" i="1"/>
  <c r="U144" i="1"/>
  <c r="AE145" i="1"/>
  <c r="W146" i="1"/>
  <c r="X147" i="1"/>
  <c r="AI137" i="1"/>
  <c r="AI133" i="1"/>
  <c r="V144" i="1"/>
  <c r="AF145" i="1"/>
  <c r="X146" i="1"/>
  <c r="Y147" i="1"/>
  <c r="AI136" i="1"/>
  <c r="N134" i="1"/>
  <c r="W144" i="1"/>
  <c r="D144" i="1" s="1"/>
  <c r="M145" i="1"/>
  <c r="AG145" i="1"/>
  <c r="Y146" i="1"/>
  <c r="Z147" i="1"/>
  <c r="AI134" i="1"/>
  <c r="W132" i="1"/>
  <c r="N133" i="1"/>
  <c r="AH133" i="1"/>
  <c r="AH134" i="1"/>
  <c r="AI135" i="1"/>
  <c r="Z132" i="1"/>
  <c r="Q133" i="1"/>
  <c r="O134" i="1"/>
  <c r="L132" i="1"/>
  <c r="AD132" i="1"/>
  <c r="V133" i="1"/>
  <c r="P134" i="1"/>
  <c r="O135" i="1"/>
  <c r="Y136" i="1"/>
  <c r="M132" i="1"/>
  <c r="AE132" i="1"/>
  <c r="W133" i="1"/>
  <c r="P135" i="1"/>
  <c r="Z136" i="1"/>
  <c r="P123" i="1"/>
  <c r="N132" i="1"/>
  <c r="AF132" i="1"/>
  <c r="X133" i="1"/>
  <c r="E133" i="1" s="1"/>
  <c r="W134" i="1"/>
  <c r="AH136" i="1"/>
  <c r="AF120" i="1"/>
  <c r="Q122" i="1"/>
  <c r="O132" i="1"/>
  <c r="AG132" i="1"/>
  <c r="Y133" i="1"/>
  <c r="X134" i="1"/>
  <c r="X135" i="1"/>
  <c r="P132" i="1"/>
  <c r="AH132" i="1"/>
  <c r="Z133" i="1"/>
  <c r="Y134" i="1"/>
  <c r="Y135" i="1"/>
  <c r="P133" i="1"/>
  <c r="AI132" i="1"/>
  <c r="AE133" i="1"/>
  <c r="Z134" i="1"/>
  <c r="Z135" i="1"/>
  <c r="U132" i="1"/>
  <c r="AF133" i="1"/>
  <c r="AF134" i="1"/>
  <c r="AG135" i="1"/>
  <c r="Z137" i="1"/>
  <c r="AH123" i="1"/>
  <c r="Q125" i="1"/>
  <c r="Q124" i="1"/>
  <c r="U120" i="1"/>
  <c r="Z124" i="1"/>
  <c r="M120" i="1"/>
  <c r="AI125" i="1"/>
  <c r="Q121" i="1"/>
  <c r="AI124" i="1"/>
  <c r="N122" i="1"/>
  <c r="AI122" i="1"/>
  <c r="AI123" i="1"/>
  <c r="AD120" i="1"/>
  <c r="N120" i="1"/>
  <c r="V121" i="1"/>
  <c r="O122" i="1"/>
  <c r="O120" i="1"/>
  <c r="AG120" i="1"/>
  <c r="W121" i="1"/>
  <c r="P122" i="1"/>
  <c r="P124" i="1"/>
  <c r="P120" i="1"/>
  <c r="AH120" i="1"/>
  <c r="X121" i="1"/>
  <c r="Q120" i="1"/>
  <c r="AI120" i="1"/>
  <c r="Y121" i="1"/>
  <c r="W122" i="1"/>
  <c r="O123" i="1"/>
  <c r="Y124" i="1"/>
  <c r="V120" i="1"/>
  <c r="AE121" i="1"/>
  <c r="Y122" i="1"/>
  <c r="Q123" i="1"/>
  <c r="AH124" i="1"/>
  <c r="AE120" i="1"/>
  <c r="W120" i="1"/>
  <c r="AF121" i="1"/>
  <c r="Z122" i="1"/>
  <c r="X123" i="1"/>
  <c r="X122" i="1"/>
  <c r="X120" i="1"/>
  <c r="M121" i="1"/>
  <c r="AG121" i="1"/>
  <c r="AF122" i="1"/>
  <c r="Y123" i="1"/>
  <c r="Y120" i="1"/>
  <c r="N121" i="1"/>
  <c r="AH121" i="1"/>
  <c r="AG122" i="1"/>
  <c r="Z123" i="1"/>
  <c r="Z121" i="1"/>
  <c r="Z120" i="1"/>
  <c r="O121" i="1"/>
  <c r="AI121" i="1"/>
  <c r="AH122" i="1"/>
  <c r="AG123" i="1"/>
  <c r="Z125" i="1"/>
  <c r="AG97" i="1"/>
  <c r="Q112" i="1"/>
  <c r="Q110" i="1"/>
  <c r="Q99" i="1"/>
  <c r="L95" i="1"/>
  <c r="Q98" i="1"/>
  <c r="AH96" i="1"/>
  <c r="Q86" i="1"/>
  <c r="AI108" i="1"/>
  <c r="P107" i="1"/>
  <c r="AI112" i="1"/>
  <c r="AI111" i="1"/>
  <c r="P87" i="1"/>
  <c r="AI109" i="1"/>
  <c r="Q85" i="1"/>
  <c r="Q83" i="1"/>
  <c r="Q87" i="1"/>
  <c r="O107" i="1"/>
  <c r="AH110" i="1"/>
  <c r="P111" i="1"/>
  <c r="AE83" i="1"/>
  <c r="AI99" i="1"/>
  <c r="X108" i="1"/>
  <c r="Y108" i="1"/>
  <c r="Z107" i="1"/>
  <c r="Q109" i="1"/>
  <c r="W109" i="1"/>
  <c r="P108" i="1"/>
  <c r="O110" i="1"/>
  <c r="Q107" i="1"/>
  <c r="Y95" i="1"/>
  <c r="Q111" i="1"/>
  <c r="P84" i="1"/>
  <c r="Y111" i="1"/>
  <c r="AI84" i="1"/>
  <c r="AI100" i="1"/>
  <c r="P99" i="1"/>
  <c r="L107" i="1"/>
  <c r="AD107" i="1"/>
  <c r="Q108" i="1"/>
  <c r="N109" i="1"/>
  <c r="AI110" i="1"/>
  <c r="Z83" i="1"/>
  <c r="O85" i="1"/>
  <c r="M107" i="1"/>
  <c r="AE107" i="1"/>
  <c r="V108" i="1"/>
  <c r="O109" i="1"/>
  <c r="AH98" i="1"/>
  <c r="Q100" i="1"/>
  <c r="O86" i="1"/>
  <c r="N107" i="1"/>
  <c r="AF107" i="1"/>
  <c r="W108" i="1"/>
  <c r="P109" i="1"/>
  <c r="Q97" i="1"/>
  <c r="M95" i="1"/>
  <c r="AI107" i="1"/>
  <c r="Z108" i="1"/>
  <c r="X109" i="1"/>
  <c r="P110" i="1"/>
  <c r="Z111" i="1"/>
  <c r="AH107" i="1"/>
  <c r="N96" i="1"/>
  <c r="AD95" i="1"/>
  <c r="U107" i="1"/>
  <c r="AE108" i="1"/>
  <c r="Y109" i="1"/>
  <c r="AH111" i="1"/>
  <c r="Q95" i="1"/>
  <c r="AE95" i="1"/>
  <c r="V107" i="1"/>
  <c r="AF108" i="1"/>
  <c r="Z109" i="1"/>
  <c r="X110" i="1"/>
  <c r="AI88" i="1"/>
  <c r="P96" i="1"/>
  <c r="W107" i="1"/>
  <c r="M108" i="1"/>
  <c r="AG108" i="1"/>
  <c r="AF109" i="1"/>
  <c r="Y110" i="1"/>
  <c r="AG107" i="1"/>
  <c r="AI87" i="1"/>
  <c r="W84" i="1"/>
  <c r="Q96" i="1"/>
  <c r="X107" i="1"/>
  <c r="N108" i="1"/>
  <c r="AH108" i="1"/>
  <c r="AG109" i="1"/>
  <c r="Z110" i="1"/>
  <c r="AI86" i="1"/>
  <c r="P85" i="1"/>
  <c r="M83" i="1"/>
  <c r="N97" i="1"/>
  <c r="Y107" i="1"/>
  <c r="O108" i="1"/>
  <c r="AH109" i="1"/>
  <c r="AG110" i="1"/>
  <c r="Z112" i="1"/>
  <c r="AI85" i="1"/>
  <c r="N83" i="1"/>
  <c r="AI97" i="1"/>
  <c r="L83" i="1"/>
  <c r="AD83" i="1"/>
  <c r="Q84" i="1"/>
  <c r="N85" i="1"/>
  <c r="Z95" i="1"/>
  <c r="O96" i="1"/>
  <c r="AI96" i="1"/>
  <c r="AH97" i="1"/>
  <c r="AI98" i="1"/>
  <c r="V84" i="1"/>
  <c r="O83" i="1"/>
  <c r="AG83" i="1"/>
  <c r="X84" i="1"/>
  <c r="P86" i="1"/>
  <c r="Y87" i="1"/>
  <c r="N95" i="1"/>
  <c r="AF95" i="1"/>
  <c r="V96" i="1"/>
  <c r="O97" i="1"/>
  <c r="P83" i="1"/>
  <c r="AH83" i="1"/>
  <c r="Y84" i="1"/>
  <c r="W85" i="1"/>
  <c r="Z87" i="1"/>
  <c r="O95" i="1"/>
  <c r="AG95" i="1"/>
  <c r="W96" i="1"/>
  <c r="P97" i="1"/>
  <c r="O98" i="1"/>
  <c r="Y99" i="1"/>
  <c r="AI83" i="1"/>
  <c r="Z84" i="1"/>
  <c r="X85" i="1"/>
  <c r="X86" i="1"/>
  <c r="AH87" i="1"/>
  <c r="P95" i="1"/>
  <c r="AH95" i="1"/>
  <c r="X96" i="1"/>
  <c r="P98" i="1"/>
  <c r="Z99" i="1"/>
  <c r="U83" i="1"/>
  <c r="AE84" i="1"/>
  <c r="Y85" i="1"/>
  <c r="Y86" i="1"/>
  <c r="AI95" i="1"/>
  <c r="Y96" i="1"/>
  <c r="W97" i="1"/>
  <c r="AH99" i="1"/>
  <c r="V83" i="1"/>
  <c r="AF84" i="1"/>
  <c r="Z85" i="1"/>
  <c r="Z86" i="1"/>
  <c r="U95" i="1"/>
  <c r="Z96" i="1"/>
  <c r="X97" i="1"/>
  <c r="X98" i="1"/>
  <c r="W83" i="1"/>
  <c r="M84" i="1"/>
  <c r="AG84" i="1"/>
  <c r="AF85" i="1"/>
  <c r="AG86" i="1"/>
  <c r="Q88" i="1"/>
  <c r="V95" i="1"/>
  <c r="AE96" i="1"/>
  <c r="Y97" i="1"/>
  <c r="Y98" i="1"/>
  <c r="X83" i="1"/>
  <c r="N84" i="1"/>
  <c r="AH84" i="1"/>
  <c r="AG85" i="1"/>
  <c r="AH86" i="1"/>
  <c r="Z88" i="1"/>
  <c r="W95" i="1"/>
  <c r="AF96" i="1"/>
  <c r="Z97" i="1"/>
  <c r="Z98" i="1"/>
  <c r="AF83" i="1"/>
  <c r="Y83" i="1"/>
  <c r="O84" i="1"/>
  <c r="AH85" i="1"/>
  <c r="X95" i="1"/>
  <c r="M96" i="1"/>
  <c r="AG96" i="1"/>
  <c r="AF97" i="1"/>
  <c r="AG98" i="1"/>
  <c r="Z100" i="1"/>
  <c r="N72" i="1"/>
  <c r="Q76" i="1"/>
  <c r="AG73" i="1"/>
  <c r="Q75" i="1"/>
  <c r="AH74" i="1"/>
  <c r="AI72" i="1"/>
  <c r="AI74" i="1"/>
  <c r="AI76" i="1"/>
  <c r="AH73" i="1"/>
  <c r="AI75" i="1"/>
  <c r="AI73" i="1"/>
  <c r="AH72" i="1"/>
  <c r="Q74" i="1"/>
  <c r="Y71" i="1"/>
  <c r="Q73" i="1"/>
  <c r="L71" i="1"/>
  <c r="Z71" i="1"/>
  <c r="AD71" i="1"/>
  <c r="M71" i="1"/>
  <c r="AE71" i="1"/>
  <c r="Q72" i="1"/>
  <c r="N73" i="1"/>
  <c r="P75" i="1"/>
  <c r="N71" i="1"/>
  <c r="AF71" i="1"/>
  <c r="V72" i="1"/>
  <c r="O73" i="1"/>
  <c r="O71" i="1"/>
  <c r="AG71" i="1"/>
  <c r="W72" i="1"/>
  <c r="P73" i="1"/>
  <c r="O74" i="1"/>
  <c r="Y75" i="1"/>
  <c r="O72" i="1"/>
  <c r="P71" i="1"/>
  <c r="AH71" i="1"/>
  <c r="X72" i="1"/>
  <c r="P74" i="1"/>
  <c r="Z75" i="1"/>
  <c r="Q71" i="1"/>
  <c r="AI71" i="1"/>
  <c r="Y72" i="1"/>
  <c r="W73" i="1"/>
  <c r="AH75" i="1"/>
  <c r="P72" i="1"/>
  <c r="U71" i="1"/>
  <c r="Z72" i="1"/>
  <c r="X73" i="1"/>
  <c r="X74" i="1"/>
  <c r="V71" i="1"/>
  <c r="AE72" i="1"/>
  <c r="Y73" i="1"/>
  <c r="Y74" i="1"/>
  <c r="W71" i="1"/>
  <c r="AF72" i="1"/>
  <c r="Z73" i="1"/>
  <c r="Z74" i="1"/>
  <c r="X71" i="1"/>
  <c r="M72" i="1"/>
  <c r="AG72" i="1"/>
  <c r="AF73" i="1"/>
  <c r="AG74" i="1"/>
  <c r="Z76" i="1"/>
  <c r="Q63" i="1"/>
  <c r="AI63" i="1"/>
  <c r="AH62" i="1"/>
  <c r="Q64" i="1"/>
  <c r="AH61" i="1"/>
  <c r="Q62" i="1"/>
  <c r="AG59" i="1"/>
  <c r="Q61" i="1"/>
  <c r="O60" i="1"/>
  <c r="Q59" i="1"/>
  <c r="AI64" i="1"/>
  <c r="M59" i="1"/>
  <c r="W60" i="1"/>
  <c r="O59" i="1"/>
  <c r="AE59" i="1"/>
  <c r="P63" i="1"/>
  <c r="O35" i="1"/>
  <c r="AI60" i="1"/>
  <c r="N61" i="1"/>
  <c r="Z59" i="1"/>
  <c r="P61" i="1"/>
  <c r="L59" i="1"/>
  <c r="AD59" i="1"/>
  <c r="P60" i="1"/>
  <c r="AI61" i="1"/>
  <c r="AI62" i="1"/>
  <c r="Q60" i="1"/>
  <c r="N59" i="1"/>
  <c r="AF59" i="1"/>
  <c r="V60" i="1"/>
  <c r="O61" i="1"/>
  <c r="P59" i="1"/>
  <c r="AH59" i="1"/>
  <c r="X60" i="1"/>
  <c r="O62" i="1"/>
  <c r="Y63" i="1"/>
  <c r="AI59" i="1"/>
  <c r="Y60" i="1"/>
  <c r="W61" i="1"/>
  <c r="P62" i="1"/>
  <c r="Z63" i="1"/>
  <c r="U59" i="1"/>
  <c r="Z60" i="1"/>
  <c r="X61" i="1"/>
  <c r="AH63" i="1"/>
  <c r="G58" i="1"/>
  <c r="V59" i="1"/>
  <c r="AE60" i="1"/>
  <c r="Y61" i="1"/>
  <c r="X62" i="1"/>
  <c r="W59" i="1"/>
  <c r="AF60" i="1"/>
  <c r="Z61" i="1"/>
  <c r="Y62" i="1"/>
  <c r="X59" i="1"/>
  <c r="M60" i="1"/>
  <c r="AG60" i="1"/>
  <c r="AF61" i="1"/>
  <c r="Z62" i="1"/>
  <c r="Y59" i="1"/>
  <c r="N60" i="1"/>
  <c r="AH60" i="1"/>
  <c r="AG61" i="1"/>
  <c r="AG62" i="1"/>
  <c r="Z64" i="1"/>
  <c r="AI51" i="1"/>
  <c r="AH50" i="1"/>
  <c r="P51" i="1"/>
  <c r="Q35" i="1"/>
  <c r="AI52" i="1"/>
  <c r="X47" i="1"/>
  <c r="Q52" i="1"/>
  <c r="Z49" i="1"/>
  <c r="AF48" i="1"/>
  <c r="Q50" i="1"/>
  <c r="V47" i="1"/>
  <c r="Q49" i="1"/>
  <c r="Q48" i="1"/>
  <c r="Q47" i="1"/>
  <c r="N48" i="1"/>
  <c r="AH48" i="1"/>
  <c r="W47" i="1"/>
  <c r="M48" i="1"/>
  <c r="AG48" i="1"/>
  <c r="AF49" i="1"/>
  <c r="AI50" i="1"/>
  <c r="AI48" i="1"/>
  <c r="Z47" i="1"/>
  <c r="P48" i="1"/>
  <c r="AI49" i="1"/>
  <c r="Q51" i="1"/>
  <c r="L47" i="1"/>
  <c r="AD47" i="1"/>
  <c r="N49" i="1"/>
  <c r="O50" i="1"/>
  <c r="Y51" i="1"/>
  <c r="Y47" i="1"/>
  <c r="M47" i="1"/>
  <c r="AE47" i="1"/>
  <c r="V48" i="1"/>
  <c r="O49" i="1"/>
  <c r="P50" i="1"/>
  <c r="Z51" i="1"/>
  <c r="AH49" i="1"/>
  <c r="N47" i="1"/>
  <c r="AF47" i="1"/>
  <c r="W48" i="1"/>
  <c r="P49" i="1"/>
  <c r="AH51" i="1"/>
  <c r="O48" i="1"/>
  <c r="O47" i="1"/>
  <c r="AG47" i="1"/>
  <c r="X48" i="1"/>
  <c r="X50" i="1"/>
  <c r="P47" i="1"/>
  <c r="AH47" i="1"/>
  <c r="Y48" i="1"/>
  <c r="W49" i="1"/>
  <c r="Y50" i="1"/>
  <c r="AG49" i="1"/>
  <c r="AI47" i="1"/>
  <c r="Z48" i="1"/>
  <c r="X49" i="1"/>
  <c r="Z50" i="1"/>
  <c r="U47" i="1"/>
  <c r="AE48" i="1"/>
  <c r="Y49" i="1"/>
  <c r="AG50" i="1"/>
  <c r="Z52" i="1"/>
  <c r="Q40" i="1"/>
  <c r="Q39" i="1"/>
  <c r="P37" i="1"/>
  <c r="N36" i="1"/>
  <c r="X37" i="1"/>
  <c r="O38" i="1"/>
  <c r="P39" i="1"/>
  <c r="P35" i="1"/>
  <c r="L35" i="1"/>
  <c r="O37" i="1"/>
  <c r="N35" i="1"/>
  <c r="Q38" i="1"/>
  <c r="M35" i="1"/>
  <c r="M36" i="1"/>
  <c r="P36" i="1"/>
  <c r="O36" i="1"/>
  <c r="P38" i="1"/>
  <c r="Q36" i="1"/>
  <c r="N37" i="1"/>
  <c r="Q37" i="1"/>
  <c r="AG35" i="1"/>
  <c r="Z39" i="1"/>
  <c r="A35" i="1"/>
  <c r="A47" i="1" s="1"/>
  <c r="C34" i="1"/>
  <c r="C46" i="1" s="1"/>
  <c r="D34" i="1"/>
  <c r="D46" i="1" s="1"/>
  <c r="A40" i="1"/>
  <c r="A52" i="1" s="1"/>
  <c r="A39" i="1"/>
  <c r="A51" i="1" s="1"/>
  <c r="A38" i="1"/>
  <c r="A50" i="1" s="1"/>
  <c r="A37" i="1"/>
  <c r="A49" i="1" s="1"/>
  <c r="A36" i="1"/>
  <c r="A48" i="1" s="1"/>
  <c r="B34" i="1"/>
  <c r="B46" i="1" s="1"/>
  <c r="F34" i="1"/>
  <c r="F46" i="1" s="1"/>
  <c r="E34" i="1"/>
  <c r="E46" i="1" s="1"/>
  <c r="AH38" i="1"/>
  <c r="AI39" i="1"/>
  <c r="W37" i="1"/>
  <c r="W36" i="1"/>
  <c r="X38" i="1"/>
  <c r="Y38" i="1"/>
  <c r="AI40" i="1"/>
  <c r="AE35" i="1"/>
  <c r="V36" i="1"/>
  <c r="Z38" i="1"/>
  <c r="AF35" i="1"/>
  <c r="Y39" i="1"/>
  <c r="AD35" i="1"/>
  <c r="AH36" i="1"/>
  <c r="Z40" i="1"/>
  <c r="AE36" i="1"/>
  <c r="AG36" i="1"/>
  <c r="Z36" i="1"/>
  <c r="AF37" i="1"/>
  <c r="AF36" i="1"/>
  <c r="AI36" i="1"/>
  <c r="U35" i="1"/>
  <c r="Y36" i="1"/>
  <c r="AG38" i="1"/>
  <c r="AI37" i="1"/>
  <c r="Z35" i="1"/>
  <c r="X36" i="1"/>
  <c r="AH39" i="1"/>
  <c r="AH37" i="1"/>
  <c r="Y35" i="1"/>
  <c r="AG37" i="1"/>
  <c r="X35" i="1"/>
  <c r="Z37" i="1"/>
  <c r="AI35" i="1"/>
  <c r="AI38" i="1"/>
  <c r="W35" i="1"/>
  <c r="Y37" i="1"/>
  <c r="AH35" i="1"/>
  <c r="V35" i="1"/>
  <c r="G132" i="7" l="1"/>
  <c r="E49" i="7"/>
  <c r="D109" i="7"/>
  <c r="C107" i="7"/>
  <c r="G95" i="7"/>
  <c r="F61" i="7"/>
  <c r="D108" i="7"/>
  <c r="F59" i="7"/>
  <c r="F83" i="7"/>
  <c r="F111" i="7"/>
  <c r="B59" i="7"/>
  <c r="G169" i="5"/>
  <c r="F181" i="5"/>
  <c r="G73" i="5"/>
  <c r="F136" i="4"/>
  <c r="G134" i="4"/>
  <c r="G73" i="4"/>
  <c r="G63" i="4"/>
  <c r="G38" i="4"/>
  <c r="G60" i="4"/>
  <c r="C107" i="4"/>
  <c r="D95" i="4"/>
  <c r="F35" i="4"/>
  <c r="E107" i="4"/>
  <c r="E84" i="4"/>
  <c r="B83" i="3"/>
  <c r="E107" i="3"/>
  <c r="D37" i="3"/>
  <c r="C83" i="3"/>
  <c r="G95" i="3"/>
  <c r="G96" i="3"/>
  <c r="D59" i="3"/>
  <c r="C193" i="2"/>
  <c r="C205" i="2"/>
  <c r="D158" i="2"/>
  <c r="E133" i="2"/>
  <c r="G158" i="2"/>
  <c r="C168" i="2"/>
  <c r="G124" i="2"/>
  <c r="E132" i="2"/>
  <c r="G96" i="2"/>
  <c r="G107" i="2"/>
  <c r="F110" i="2"/>
  <c r="G50" i="2"/>
  <c r="C204" i="1"/>
  <c r="F184" i="1"/>
  <c r="E207" i="1"/>
  <c r="F205" i="1"/>
  <c r="E193" i="1"/>
  <c r="F160" i="1"/>
  <c r="E194" i="2"/>
  <c r="E122" i="2"/>
  <c r="D156" i="2"/>
  <c r="D134" i="2"/>
  <c r="D192" i="2"/>
  <c r="B156" i="2"/>
  <c r="E183" i="2"/>
  <c r="E193" i="2"/>
  <c r="D194" i="2"/>
  <c r="G171" i="2"/>
  <c r="E171" i="2"/>
  <c r="F206" i="2"/>
  <c r="E135" i="2"/>
  <c r="E169" i="2"/>
  <c r="F145" i="2"/>
  <c r="D180" i="2"/>
  <c r="G132" i="2"/>
  <c r="F124" i="2"/>
  <c r="E180" i="2"/>
  <c r="C156" i="2"/>
  <c r="G145" i="2"/>
  <c r="D122" i="2"/>
  <c r="E156" i="3"/>
  <c r="G137" i="3"/>
  <c r="C132" i="3"/>
  <c r="D122" i="3"/>
  <c r="D194" i="3"/>
  <c r="C133" i="3"/>
  <c r="E204" i="3"/>
  <c r="F183" i="3"/>
  <c r="E159" i="3"/>
  <c r="E134" i="3"/>
  <c r="E168" i="3"/>
  <c r="D121" i="3"/>
  <c r="F133" i="3"/>
  <c r="D181" i="3"/>
  <c r="F121" i="3"/>
  <c r="G195" i="3"/>
  <c r="F194" i="3"/>
  <c r="E135" i="3"/>
  <c r="E192" i="3"/>
  <c r="E206" i="3"/>
  <c r="D170" i="3"/>
  <c r="G133" i="3"/>
  <c r="E146" i="4"/>
  <c r="F169" i="4"/>
  <c r="E134" i="4"/>
  <c r="F196" i="4"/>
  <c r="F206" i="4"/>
  <c r="G159" i="4"/>
  <c r="G171" i="4"/>
  <c r="E194" i="4"/>
  <c r="F180" i="4"/>
  <c r="G183" i="4"/>
  <c r="F194" i="4"/>
  <c r="G168" i="4"/>
  <c r="F120" i="4"/>
  <c r="D206" i="4"/>
  <c r="E156" i="4"/>
  <c r="E170" i="4"/>
  <c r="F121" i="4"/>
  <c r="G125" i="4"/>
  <c r="E158" i="4"/>
  <c r="G147" i="4"/>
  <c r="E206" i="5"/>
  <c r="F194" i="5"/>
  <c r="D133" i="5"/>
  <c r="D158" i="5"/>
  <c r="E194" i="5"/>
  <c r="D194" i="5"/>
  <c r="F182" i="5"/>
  <c r="E182" i="5"/>
  <c r="G207" i="5"/>
  <c r="E170" i="5"/>
  <c r="F170" i="5"/>
  <c r="G147" i="5"/>
  <c r="E158" i="5"/>
  <c r="G192" i="5"/>
  <c r="G156" i="5"/>
  <c r="F206" i="5"/>
  <c r="B35" i="7"/>
  <c r="F47" i="7"/>
  <c r="F107" i="7"/>
  <c r="F38" i="7"/>
  <c r="C59" i="7"/>
  <c r="F97" i="7"/>
  <c r="G110" i="7"/>
  <c r="D83" i="7"/>
  <c r="G76" i="7"/>
  <c r="E108" i="7"/>
  <c r="F72" i="7"/>
  <c r="D61" i="7"/>
  <c r="F51" i="7"/>
  <c r="F96" i="7"/>
  <c r="F39" i="7"/>
  <c r="E97" i="7"/>
  <c r="E62" i="7"/>
  <c r="D84" i="7"/>
  <c r="G51" i="7"/>
  <c r="F108" i="7"/>
  <c r="B47" i="7"/>
  <c r="D49" i="7"/>
  <c r="F86" i="7"/>
  <c r="E48" i="7"/>
  <c r="E168" i="7"/>
  <c r="F206" i="7"/>
  <c r="F170" i="7"/>
  <c r="E206" i="7"/>
  <c r="D134" i="7"/>
  <c r="B180" i="7"/>
  <c r="E195" i="7"/>
  <c r="E159" i="7"/>
  <c r="E194" i="7"/>
  <c r="E123" i="7"/>
  <c r="G121" i="7"/>
  <c r="G160" i="7"/>
  <c r="G183" i="7"/>
  <c r="F194" i="7"/>
  <c r="F158" i="7"/>
  <c r="D158" i="7"/>
  <c r="B204" i="7"/>
  <c r="E182" i="7"/>
  <c r="B168" i="7"/>
  <c r="D206" i="7"/>
  <c r="C168" i="7"/>
  <c r="E158" i="7"/>
  <c r="F134" i="7"/>
  <c r="F123" i="6"/>
  <c r="G145" i="6"/>
  <c r="F206" i="6"/>
  <c r="B120" i="6"/>
  <c r="C168" i="6"/>
  <c r="E123" i="6"/>
  <c r="E206" i="6"/>
  <c r="G132" i="6"/>
  <c r="F194" i="6"/>
  <c r="F193" i="6"/>
  <c r="D134" i="6"/>
  <c r="G133" i="6"/>
  <c r="G158" i="6"/>
  <c r="G137" i="6"/>
  <c r="F132" i="6"/>
  <c r="E205" i="6"/>
  <c r="E134" i="6"/>
  <c r="F182" i="6"/>
  <c r="E180" i="6"/>
  <c r="F136" i="6"/>
  <c r="F180" i="6"/>
  <c r="G168" i="6"/>
  <c r="B35" i="6"/>
  <c r="E97" i="6"/>
  <c r="D109" i="6"/>
  <c r="E73" i="6"/>
  <c r="F75" i="6"/>
  <c r="C96" i="6"/>
  <c r="D73" i="6"/>
  <c r="F95" i="6"/>
  <c r="B71" i="6"/>
  <c r="D36" i="6"/>
  <c r="C72" i="6"/>
  <c r="G38" i="6"/>
  <c r="C60" i="6"/>
  <c r="C36" i="6"/>
  <c r="D85" i="6"/>
  <c r="G110" i="6"/>
  <c r="F97" i="6"/>
  <c r="G88" i="6"/>
  <c r="F83" i="6"/>
  <c r="G109" i="5"/>
  <c r="G84" i="5"/>
  <c r="E107" i="5"/>
  <c r="G97" i="5"/>
  <c r="C108" i="5"/>
  <c r="E36" i="5"/>
  <c r="G96" i="5"/>
  <c r="F108" i="5"/>
  <c r="E83" i="5"/>
  <c r="D109" i="5"/>
  <c r="F49" i="5"/>
  <c r="G47" i="5"/>
  <c r="G64" i="5"/>
  <c r="E95" i="5"/>
  <c r="F37" i="5"/>
  <c r="F61" i="5"/>
  <c r="G76" i="5"/>
  <c r="G35" i="5"/>
  <c r="F96" i="5"/>
  <c r="G86" i="5"/>
  <c r="E72" i="5"/>
  <c r="D83" i="5"/>
  <c r="F98" i="5"/>
  <c r="C60" i="5"/>
  <c r="D36" i="5"/>
  <c r="C71" i="5"/>
  <c r="F99" i="4"/>
  <c r="E72" i="4"/>
  <c r="G62" i="4"/>
  <c r="F71" i="4"/>
  <c r="B107" i="4"/>
  <c r="F47" i="4"/>
  <c r="D107" i="4"/>
  <c r="E83" i="4"/>
  <c r="D109" i="4"/>
  <c r="F84" i="4"/>
  <c r="E60" i="4"/>
  <c r="D97" i="4"/>
  <c r="G100" i="4"/>
  <c r="C83" i="4"/>
  <c r="F87" i="4"/>
  <c r="F61" i="4"/>
  <c r="G49" i="4"/>
  <c r="F49" i="4"/>
  <c r="E47" i="3"/>
  <c r="G98" i="3"/>
  <c r="D85" i="3"/>
  <c r="E95" i="3"/>
  <c r="F51" i="3"/>
  <c r="B95" i="3"/>
  <c r="C96" i="3"/>
  <c r="F97" i="3"/>
  <c r="G49" i="3"/>
  <c r="F59" i="3"/>
  <c r="E98" i="3"/>
  <c r="F98" i="3"/>
  <c r="E74" i="3"/>
  <c r="G59" i="3"/>
  <c r="F86" i="3"/>
  <c r="F74" i="3"/>
  <c r="F39" i="3"/>
  <c r="F96" i="3"/>
  <c r="E50" i="3"/>
  <c r="G50" i="3"/>
  <c r="G100" i="3"/>
  <c r="F83" i="3"/>
  <c r="G85" i="2"/>
  <c r="D73" i="2"/>
  <c r="F61" i="2"/>
  <c r="F95" i="2"/>
  <c r="G71" i="2"/>
  <c r="G95" i="2"/>
  <c r="C72" i="2"/>
  <c r="G35" i="2"/>
  <c r="F73" i="2"/>
  <c r="G40" i="2"/>
  <c r="G88" i="2"/>
  <c r="G36" i="2"/>
  <c r="B180" i="1"/>
  <c r="D181" i="1"/>
  <c r="E171" i="1"/>
  <c r="E183" i="1"/>
  <c r="F207" i="1"/>
  <c r="F156" i="1"/>
  <c r="G169" i="1"/>
  <c r="F181" i="1"/>
  <c r="G196" i="1"/>
  <c r="G180" i="1"/>
  <c r="B204" i="1"/>
  <c r="C205" i="1"/>
  <c r="F195" i="1"/>
  <c r="E135" i="7"/>
  <c r="G169" i="7"/>
  <c r="G158" i="7"/>
  <c r="E134" i="7"/>
  <c r="C169" i="7"/>
  <c r="F147" i="7"/>
  <c r="G133" i="7"/>
  <c r="D120" i="7"/>
  <c r="G157" i="7"/>
  <c r="E145" i="7"/>
  <c r="E122" i="7"/>
  <c r="F135" i="7"/>
  <c r="F133" i="7"/>
  <c r="D205" i="7"/>
  <c r="F36" i="7"/>
  <c r="F49" i="7"/>
  <c r="G50" i="7"/>
  <c r="F62" i="7"/>
  <c r="E35" i="7"/>
  <c r="E84" i="7"/>
  <c r="F98" i="7"/>
  <c r="F48" i="7"/>
  <c r="E83" i="7"/>
  <c r="G181" i="7"/>
  <c r="G192" i="7"/>
  <c r="A62" i="7"/>
  <c r="K50" i="7"/>
  <c r="T50" i="7" s="1"/>
  <c r="AC50" i="7" s="1"/>
  <c r="E169" i="7"/>
  <c r="G182" i="7"/>
  <c r="G146" i="7"/>
  <c r="G145" i="7"/>
  <c r="D73" i="7"/>
  <c r="E205" i="7"/>
  <c r="D182" i="7"/>
  <c r="D156" i="7"/>
  <c r="C144" i="7"/>
  <c r="E183" i="7"/>
  <c r="E147" i="7"/>
  <c r="G156" i="7"/>
  <c r="E98" i="7"/>
  <c r="D146" i="7"/>
  <c r="C145" i="7"/>
  <c r="F95" i="7"/>
  <c r="D47" i="7"/>
  <c r="G84" i="7"/>
  <c r="E73" i="7"/>
  <c r="E71" i="7"/>
  <c r="D35" i="7"/>
  <c r="F110" i="7"/>
  <c r="G47" i="7"/>
  <c r="G205" i="7"/>
  <c r="D122" i="7"/>
  <c r="G70" i="7"/>
  <c r="Q58" i="7"/>
  <c r="Z58" i="7" s="1"/>
  <c r="AI58" i="7" s="1"/>
  <c r="E157" i="7"/>
  <c r="E146" i="7"/>
  <c r="B120" i="7"/>
  <c r="F85" i="7"/>
  <c r="G112" i="7"/>
  <c r="C205" i="7"/>
  <c r="D96" i="7"/>
  <c r="D180" i="7"/>
  <c r="F207" i="7"/>
  <c r="F171" i="7"/>
  <c r="G180" i="7"/>
  <c r="E60" i="7"/>
  <c r="C120" i="7"/>
  <c r="F60" i="7"/>
  <c r="E38" i="7"/>
  <c r="E58" i="7"/>
  <c r="O46" i="7"/>
  <c r="X46" i="7" s="1"/>
  <c r="AG46" i="7" s="1"/>
  <c r="K48" i="7"/>
  <c r="T48" i="7" s="1"/>
  <c r="AC48" i="7" s="1"/>
  <c r="A60" i="7"/>
  <c r="G85" i="7"/>
  <c r="D58" i="7"/>
  <c r="N46" i="7"/>
  <c r="W46" i="7" s="1"/>
  <c r="AF46" i="7" s="1"/>
  <c r="G37" i="7"/>
  <c r="A64" i="7"/>
  <c r="K52" i="7"/>
  <c r="T52" i="7" s="1"/>
  <c r="AC52" i="7" s="1"/>
  <c r="B70" i="7"/>
  <c r="L58" i="7"/>
  <c r="U58" i="7" s="1"/>
  <c r="AD58" i="7" s="1"/>
  <c r="F145" i="7"/>
  <c r="C47" i="7"/>
  <c r="B192" i="7"/>
  <c r="G144" i="7"/>
  <c r="C157" i="7"/>
  <c r="E59" i="7"/>
  <c r="E85" i="7"/>
  <c r="G122" i="7"/>
  <c r="K61" i="7"/>
  <c r="T61" i="7" s="1"/>
  <c r="AC61" i="7" s="1"/>
  <c r="A73" i="7"/>
  <c r="G88" i="7"/>
  <c r="C192" i="7"/>
  <c r="E207" i="7"/>
  <c r="E171" i="7"/>
  <c r="G206" i="7"/>
  <c r="G170" i="7"/>
  <c r="E193" i="7"/>
  <c r="F146" i="7"/>
  <c r="G125" i="7"/>
  <c r="D193" i="7"/>
  <c r="D60" i="7"/>
  <c r="E121" i="7"/>
  <c r="E120" i="7"/>
  <c r="G61" i="7"/>
  <c r="G75" i="7"/>
  <c r="F58" i="7"/>
  <c r="P46" i="7"/>
  <c r="Y46" i="7" s="1"/>
  <c r="AH46" i="7" s="1"/>
  <c r="E36" i="7"/>
  <c r="D36" i="7"/>
  <c r="E110" i="7"/>
  <c r="B144" i="7"/>
  <c r="D170" i="7"/>
  <c r="C132" i="7"/>
  <c r="G193" i="7"/>
  <c r="D181" i="7"/>
  <c r="D59" i="7"/>
  <c r="F120" i="7"/>
  <c r="D85" i="7"/>
  <c r="M58" i="7"/>
  <c r="V58" i="7" s="1"/>
  <c r="AE58" i="7" s="1"/>
  <c r="C70" i="7"/>
  <c r="K59" i="7"/>
  <c r="T59" i="7" s="1"/>
  <c r="AC59" i="7" s="1"/>
  <c r="A71" i="7"/>
  <c r="E61" i="7"/>
  <c r="F183" i="7"/>
  <c r="E96" i="7"/>
  <c r="F205" i="7"/>
  <c r="D132" i="7"/>
  <c r="B156" i="7"/>
  <c r="F195" i="7"/>
  <c r="F159" i="7"/>
  <c r="G204" i="7"/>
  <c r="C193" i="7"/>
  <c r="E133" i="7"/>
  <c r="D169" i="7"/>
  <c r="C121" i="7"/>
  <c r="F50" i="7"/>
  <c r="G49" i="7"/>
  <c r="E86" i="7"/>
  <c r="G35" i="7"/>
  <c r="F35" i="7"/>
  <c r="E74" i="7"/>
  <c r="D194" i="7"/>
  <c r="C156" i="7"/>
  <c r="G194" i="7"/>
  <c r="G168" i="7"/>
  <c r="E181" i="7"/>
  <c r="C133" i="7"/>
  <c r="E132" i="7"/>
  <c r="D157" i="7"/>
  <c r="F63" i="7"/>
  <c r="G86" i="7"/>
  <c r="D48" i="7"/>
  <c r="D71" i="7"/>
  <c r="F71" i="7"/>
  <c r="G74" i="7"/>
  <c r="G36" i="7"/>
  <c r="K51" i="7"/>
  <c r="T51" i="7" s="1"/>
  <c r="AC51" i="7" s="1"/>
  <c r="A63" i="7"/>
  <c r="E171" i="6"/>
  <c r="G194" i="6"/>
  <c r="G123" i="6"/>
  <c r="B144" i="6"/>
  <c r="D168" i="6"/>
  <c r="G146" i="6"/>
  <c r="F144" i="6"/>
  <c r="G135" i="6"/>
  <c r="E147" i="6"/>
  <c r="D181" i="6"/>
  <c r="E194" i="6"/>
  <c r="E170" i="6"/>
  <c r="E145" i="6"/>
  <c r="D96" i="6"/>
  <c r="F96" i="6"/>
  <c r="E48" i="6"/>
  <c r="F87" i="6"/>
  <c r="D71" i="6"/>
  <c r="E71" i="6"/>
  <c r="G83" i="6"/>
  <c r="G52" i="6"/>
  <c r="G84" i="6"/>
  <c r="G74" i="6"/>
  <c r="F63" i="6"/>
  <c r="C70" i="6"/>
  <c r="M58" i="6"/>
  <c r="V58" i="6" s="1"/>
  <c r="AE58" i="6" s="1"/>
  <c r="F171" i="6"/>
  <c r="G206" i="6"/>
  <c r="G182" i="6"/>
  <c r="E74" i="6"/>
  <c r="E168" i="6"/>
  <c r="G96" i="6"/>
  <c r="F147" i="6"/>
  <c r="F124" i="6"/>
  <c r="D120" i="6"/>
  <c r="F50" i="6"/>
  <c r="K59" i="6"/>
  <c r="T59" i="6" s="1"/>
  <c r="AC59" i="6" s="1"/>
  <c r="A71" i="6"/>
  <c r="A73" i="6"/>
  <c r="K61" i="6"/>
  <c r="T61" i="6" s="1"/>
  <c r="AC61" i="6" s="1"/>
  <c r="C192" i="6"/>
  <c r="B180" i="6"/>
  <c r="F207" i="6"/>
  <c r="E183" i="6"/>
  <c r="D158" i="6"/>
  <c r="E110" i="6"/>
  <c r="D182" i="6"/>
  <c r="D59" i="6"/>
  <c r="B95" i="6"/>
  <c r="G147" i="6"/>
  <c r="G124" i="6"/>
  <c r="G205" i="6"/>
  <c r="E158" i="6"/>
  <c r="B156" i="6"/>
  <c r="E182" i="6"/>
  <c r="F110" i="6"/>
  <c r="F84" i="6"/>
  <c r="C95" i="6"/>
  <c r="B59" i="6"/>
  <c r="E62" i="6"/>
  <c r="D206" i="6"/>
  <c r="F159" i="6"/>
  <c r="G204" i="6"/>
  <c r="C156" i="6"/>
  <c r="G112" i="6"/>
  <c r="F61" i="6"/>
  <c r="D169" i="6"/>
  <c r="D95" i="6"/>
  <c r="C59" i="6"/>
  <c r="B107" i="6"/>
  <c r="E85" i="6"/>
  <c r="B83" i="6"/>
  <c r="B70" i="6"/>
  <c r="L58" i="6"/>
  <c r="U58" i="6" s="1"/>
  <c r="AD58" i="6" s="1"/>
  <c r="Q58" i="6"/>
  <c r="Z58" i="6" s="1"/>
  <c r="AI58" i="6" s="1"/>
  <c r="G70" i="6"/>
  <c r="B204" i="6"/>
  <c r="F158" i="6"/>
  <c r="D156" i="6"/>
  <c r="F169" i="6"/>
  <c r="C107" i="6"/>
  <c r="C84" i="6"/>
  <c r="C83" i="6"/>
  <c r="F71" i="6"/>
  <c r="C35" i="6"/>
  <c r="A76" i="6"/>
  <c r="K64" i="6"/>
  <c r="T64" i="6" s="1"/>
  <c r="AC64" i="6" s="1"/>
  <c r="C133" i="6"/>
  <c r="D204" i="6"/>
  <c r="C180" i="6"/>
  <c r="F195" i="6"/>
  <c r="E207" i="6"/>
  <c r="G193" i="6"/>
  <c r="E193" i="6"/>
  <c r="C132" i="6"/>
  <c r="E156" i="6"/>
  <c r="E98" i="6"/>
  <c r="F108" i="6"/>
  <c r="D60" i="6"/>
  <c r="G169" i="6"/>
  <c r="D107" i="6"/>
  <c r="F39" i="6"/>
  <c r="E83" i="6"/>
  <c r="D83" i="6"/>
  <c r="C120" i="6"/>
  <c r="G36" i="6"/>
  <c r="G48" i="6"/>
  <c r="D37" i="6"/>
  <c r="E38" i="6"/>
  <c r="E181" i="6"/>
  <c r="E169" i="6"/>
  <c r="E59" i="6"/>
  <c r="D47" i="6"/>
  <c r="F73" i="6"/>
  <c r="D122" i="6"/>
  <c r="F48" i="6"/>
  <c r="A74" i="6"/>
  <c r="K62" i="6"/>
  <c r="T62" i="6" s="1"/>
  <c r="AC62" i="6" s="1"/>
  <c r="E159" i="6"/>
  <c r="G192" i="6"/>
  <c r="F181" i="6"/>
  <c r="C169" i="6"/>
  <c r="F168" i="6"/>
  <c r="C47" i="6"/>
  <c r="F85" i="6"/>
  <c r="C71" i="6"/>
  <c r="E122" i="6"/>
  <c r="E50" i="6"/>
  <c r="B47" i="6"/>
  <c r="F37" i="6"/>
  <c r="F70" i="6"/>
  <c r="P58" i="6"/>
  <c r="Y58" i="6" s="1"/>
  <c r="AH58" i="6" s="1"/>
  <c r="G157" i="6"/>
  <c r="F205" i="6"/>
  <c r="D132" i="6"/>
  <c r="E132" i="6"/>
  <c r="G181" i="6"/>
  <c r="G170" i="6"/>
  <c r="F72" i="6"/>
  <c r="F148" i="6"/>
  <c r="D146" i="6"/>
  <c r="F122" i="6"/>
  <c r="G60" i="6"/>
  <c r="O46" i="6"/>
  <c r="X46" i="6" s="1"/>
  <c r="AG46" i="6" s="1"/>
  <c r="E58" i="6"/>
  <c r="C48" i="6"/>
  <c r="K51" i="6"/>
  <c r="T51" i="6" s="1"/>
  <c r="AC51" i="6" s="1"/>
  <c r="A63" i="6"/>
  <c r="B192" i="6"/>
  <c r="F183" i="6"/>
  <c r="E195" i="6"/>
  <c r="C181" i="6"/>
  <c r="D170" i="6"/>
  <c r="B168" i="6"/>
  <c r="A36" i="6"/>
  <c r="A48" i="6" s="1"/>
  <c r="T36" i="6"/>
  <c r="AC36" i="6" s="1"/>
  <c r="F86" i="6"/>
  <c r="D144" i="6"/>
  <c r="F146" i="6"/>
  <c r="F60" i="6"/>
  <c r="F62" i="6"/>
  <c r="G122" i="6"/>
  <c r="D48" i="6"/>
  <c r="D70" i="6"/>
  <c r="N58" i="6"/>
  <c r="W58" i="6" s="1"/>
  <c r="AF58" i="6" s="1"/>
  <c r="E147" i="5"/>
  <c r="E135" i="5"/>
  <c r="F180" i="5"/>
  <c r="C133" i="5"/>
  <c r="E132" i="5"/>
  <c r="E133" i="5"/>
  <c r="F122" i="5"/>
  <c r="D121" i="5"/>
  <c r="F204" i="5"/>
  <c r="G205" i="5"/>
  <c r="F169" i="5"/>
  <c r="C168" i="5"/>
  <c r="F39" i="5"/>
  <c r="F72" i="5"/>
  <c r="F35" i="5"/>
  <c r="G61" i="5"/>
  <c r="C83" i="5"/>
  <c r="E96" i="5"/>
  <c r="D108" i="5"/>
  <c r="G108" i="5"/>
  <c r="F107" i="5"/>
  <c r="B95" i="5"/>
  <c r="E49" i="5"/>
  <c r="G50" i="5"/>
  <c r="B71" i="5"/>
  <c r="F47" i="5"/>
  <c r="D206" i="5"/>
  <c r="E195" i="5"/>
  <c r="F205" i="5"/>
  <c r="F97" i="5"/>
  <c r="E110" i="5"/>
  <c r="D134" i="5"/>
  <c r="C48" i="5"/>
  <c r="E86" i="5"/>
  <c r="F63" i="5"/>
  <c r="F70" i="5"/>
  <c r="P58" i="5"/>
  <c r="Y58" i="5" s="1"/>
  <c r="AH58" i="5" s="1"/>
  <c r="F145" i="5"/>
  <c r="E108" i="5"/>
  <c r="F124" i="5"/>
  <c r="F71" i="5"/>
  <c r="D107" i="5"/>
  <c r="B156" i="5"/>
  <c r="C95" i="5"/>
  <c r="B83" i="5"/>
  <c r="F136" i="5"/>
  <c r="F121" i="5"/>
  <c r="F110" i="5"/>
  <c r="F134" i="5"/>
  <c r="D95" i="5"/>
  <c r="D47" i="5"/>
  <c r="F86" i="5"/>
  <c r="G38" i="5"/>
  <c r="G63" i="5"/>
  <c r="G62" i="5"/>
  <c r="D70" i="5"/>
  <c r="N58" i="5"/>
  <c r="W58" i="5" s="1"/>
  <c r="AF58" i="5" s="1"/>
  <c r="F195" i="5"/>
  <c r="B192" i="5"/>
  <c r="C156" i="5"/>
  <c r="E122" i="5"/>
  <c r="B168" i="5"/>
  <c r="G134" i="5"/>
  <c r="E47" i="5"/>
  <c r="D97" i="5"/>
  <c r="F87" i="5"/>
  <c r="B35" i="5"/>
  <c r="E50" i="5"/>
  <c r="G70" i="5"/>
  <c r="Q58" i="5"/>
  <c r="Z58" i="5" s="1"/>
  <c r="AI58" i="5" s="1"/>
  <c r="C192" i="5"/>
  <c r="C132" i="5"/>
  <c r="E85" i="5"/>
  <c r="G87" i="5"/>
  <c r="A63" i="5"/>
  <c r="K51" i="5"/>
  <c r="T51" i="5" s="1"/>
  <c r="AC51" i="5" s="1"/>
  <c r="E70" i="5"/>
  <c r="O58" i="5"/>
  <c r="X58" i="5" s="1"/>
  <c r="AG58" i="5" s="1"/>
  <c r="G181" i="5"/>
  <c r="G157" i="5"/>
  <c r="G168" i="5"/>
  <c r="E156" i="5"/>
  <c r="E121" i="5"/>
  <c r="C121" i="5"/>
  <c r="E134" i="5"/>
  <c r="D85" i="5"/>
  <c r="F75" i="5"/>
  <c r="A38" i="5"/>
  <c r="A50" i="5" s="1"/>
  <c r="T38" i="5"/>
  <c r="AC38" i="5" s="1"/>
  <c r="C70" i="5"/>
  <c r="M58" i="5"/>
  <c r="V58" i="5" s="1"/>
  <c r="AE58" i="5" s="1"/>
  <c r="F193" i="5"/>
  <c r="B180" i="5"/>
  <c r="F148" i="5"/>
  <c r="E192" i="5"/>
  <c r="G123" i="5"/>
  <c r="D146" i="5"/>
  <c r="B204" i="5"/>
  <c r="B144" i="5"/>
  <c r="F111" i="5"/>
  <c r="E168" i="5"/>
  <c r="D61" i="5"/>
  <c r="G122" i="5"/>
  <c r="C72" i="5"/>
  <c r="G75" i="5"/>
  <c r="F196" i="5"/>
  <c r="F160" i="5"/>
  <c r="F183" i="5"/>
  <c r="F147" i="5"/>
  <c r="E171" i="5"/>
  <c r="C180" i="5"/>
  <c r="G146" i="5"/>
  <c r="D84" i="5"/>
  <c r="E146" i="5"/>
  <c r="C204" i="5"/>
  <c r="C144" i="5"/>
  <c r="G111" i="5"/>
  <c r="E120" i="5"/>
  <c r="B59" i="5"/>
  <c r="G74" i="5"/>
  <c r="E71" i="5"/>
  <c r="D35" i="5"/>
  <c r="E62" i="5"/>
  <c r="T37" i="5"/>
  <c r="AC37" i="5" s="1"/>
  <c r="A37" i="5"/>
  <c r="A49" i="5" s="1"/>
  <c r="E59" i="5"/>
  <c r="E38" i="5"/>
  <c r="F156" i="5"/>
  <c r="F109" i="5"/>
  <c r="D204" i="5"/>
  <c r="D144" i="5"/>
  <c r="B107" i="5"/>
  <c r="D71" i="5"/>
  <c r="C36" i="5"/>
  <c r="F38" i="5"/>
  <c r="B70" i="5"/>
  <c r="L58" i="5"/>
  <c r="U58" i="5" s="1"/>
  <c r="AD58" i="5" s="1"/>
  <c r="D182" i="5"/>
  <c r="E207" i="5"/>
  <c r="G145" i="5"/>
  <c r="F157" i="5"/>
  <c r="E180" i="5"/>
  <c r="F83" i="5"/>
  <c r="C145" i="5"/>
  <c r="E204" i="5"/>
  <c r="E144" i="5"/>
  <c r="F99" i="5"/>
  <c r="F135" i="5"/>
  <c r="G59" i="5"/>
  <c r="F62" i="5"/>
  <c r="C35" i="5"/>
  <c r="F51" i="5"/>
  <c r="A60" i="5"/>
  <c r="K48" i="5"/>
  <c r="T48" i="5" s="1"/>
  <c r="AC48" i="5" s="1"/>
  <c r="A64" i="5"/>
  <c r="K52" i="5"/>
  <c r="T52" i="5" s="1"/>
  <c r="AC52" i="5" s="1"/>
  <c r="E159" i="5"/>
  <c r="G193" i="5"/>
  <c r="F146" i="5"/>
  <c r="C107" i="5"/>
  <c r="G135" i="5"/>
  <c r="E35" i="5"/>
  <c r="A71" i="5"/>
  <c r="K59" i="5"/>
  <c r="T59" i="5" s="1"/>
  <c r="AC59" i="5" s="1"/>
  <c r="F207" i="5"/>
  <c r="F73" i="5"/>
  <c r="F168" i="5"/>
  <c r="G99" i="5"/>
  <c r="F60" i="5"/>
  <c r="E98" i="5"/>
  <c r="D180" i="4"/>
  <c r="F146" i="4"/>
  <c r="F123" i="4"/>
  <c r="G182" i="4"/>
  <c r="G169" i="4"/>
  <c r="F207" i="4"/>
  <c r="G121" i="4"/>
  <c r="G146" i="4"/>
  <c r="G145" i="4"/>
  <c r="G206" i="4"/>
  <c r="D181" i="4"/>
  <c r="E144" i="4"/>
  <c r="G193" i="4"/>
  <c r="F181" i="4"/>
  <c r="F195" i="4"/>
  <c r="E159" i="4"/>
  <c r="G204" i="4"/>
  <c r="G144" i="4"/>
  <c r="E133" i="4"/>
  <c r="F132" i="4"/>
  <c r="G132" i="4"/>
  <c r="F124" i="4"/>
  <c r="G194" i="4"/>
  <c r="B132" i="4"/>
  <c r="G59" i="4"/>
  <c r="F95" i="4"/>
  <c r="E86" i="4"/>
  <c r="G98" i="4"/>
  <c r="G50" i="4"/>
  <c r="D49" i="4"/>
  <c r="E85" i="4"/>
  <c r="G99" i="4"/>
  <c r="B35" i="4"/>
  <c r="G87" i="4"/>
  <c r="B71" i="4"/>
  <c r="F110" i="4"/>
  <c r="E62" i="4"/>
  <c r="C169" i="4"/>
  <c r="C180" i="4"/>
  <c r="G170" i="4"/>
  <c r="C193" i="4"/>
  <c r="F98" i="4"/>
  <c r="D193" i="4"/>
  <c r="C72" i="4"/>
  <c r="E181" i="4"/>
  <c r="C145" i="4"/>
  <c r="C96" i="4"/>
  <c r="E95" i="4"/>
  <c r="G181" i="4"/>
  <c r="E97" i="4"/>
  <c r="K52" i="4"/>
  <c r="T52" i="4" s="1"/>
  <c r="AC52" i="4" s="1"/>
  <c r="A64" i="4"/>
  <c r="D182" i="4"/>
  <c r="D156" i="4"/>
  <c r="C204" i="4"/>
  <c r="B192" i="4"/>
  <c r="B156" i="4"/>
  <c r="E195" i="4"/>
  <c r="F135" i="4"/>
  <c r="C132" i="4"/>
  <c r="E205" i="4"/>
  <c r="C181" i="4"/>
  <c r="E71" i="4"/>
  <c r="F59" i="4"/>
  <c r="F107" i="4"/>
  <c r="F97" i="4"/>
  <c r="F36" i="4"/>
  <c r="C108" i="4"/>
  <c r="C144" i="4"/>
  <c r="G135" i="4"/>
  <c r="D132" i="4"/>
  <c r="G205" i="4"/>
  <c r="E122" i="4"/>
  <c r="E121" i="4"/>
  <c r="G97" i="4"/>
  <c r="G35" i="4"/>
  <c r="E109" i="4"/>
  <c r="A71" i="4"/>
  <c r="K59" i="4"/>
  <c r="T59" i="4" s="1"/>
  <c r="AC59" i="4" s="1"/>
  <c r="G136" i="4"/>
  <c r="E157" i="4"/>
  <c r="E132" i="4"/>
  <c r="C205" i="4"/>
  <c r="C120" i="4"/>
  <c r="G83" i="4"/>
  <c r="E59" i="4"/>
  <c r="F109" i="4"/>
  <c r="M58" i="4"/>
  <c r="V58" i="4" s="1"/>
  <c r="AE58" i="4" s="1"/>
  <c r="C70" i="4"/>
  <c r="A74" i="4"/>
  <c r="K62" i="4"/>
  <c r="T62" i="4" s="1"/>
  <c r="AC62" i="4" s="1"/>
  <c r="F159" i="4"/>
  <c r="D146" i="4"/>
  <c r="F183" i="4"/>
  <c r="F147" i="4"/>
  <c r="E183" i="4"/>
  <c r="E147" i="4"/>
  <c r="D133" i="4"/>
  <c r="G157" i="4"/>
  <c r="E110" i="4"/>
  <c r="D122" i="4"/>
  <c r="G124" i="4"/>
  <c r="G123" i="4"/>
  <c r="N58" i="4"/>
  <c r="W58" i="4" s="1"/>
  <c r="AF58" i="4" s="1"/>
  <c r="D70" i="4"/>
  <c r="E135" i="4"/>
  <c r="D204" i="4"/>
  <c r="B180" i="4"/>
  <c r="B144" i="4"/>
  <c r="C157" i="4"/>
  <c r="C121" i="4"/>
  <c r="G122" i="4"/>
  <c r="B47" i="4"/>
  <c r="E50" i="4"/>
  <c r="P58" i="4"/>
  <c r="Y58" i="4" s="1"/>
  <c r="AH58" i="4" s="1"/>
  <c r="F70" i="4"/>
  <c r="C192" i="4"/>
  <c r="G137" i="4"/>
  <c r="E120" i="4"/>
  <c r="B120" i="4"/>
  <c r="F39" i="4"/>
  <c r="G95" i="4"/>
  <c r="K48" i="4"/>
  <c r="T48" i="4" s="1"/>
  <c r="AC48" i="4" s="1"/>
  <c r="A60" i="4"/>
  <c r="D134" i="4"/>
  <c r="F133" i="4"/>
  <c r="E123" i="4"/>
  <c r="G133" i="4"/>
  <c r="G112" i="4"/>
  <c r="D120" i="4"/>
  <c r="E98" i="4"/>
  <c r="D145" i="4"/>
  <c r="A73" i="4"/>
  <c r="K61" i="4"/>
  <c r="T61" i="4" s="1"/>
  <c r="AC61" i="4" s="1"/>
  <c r="D194" i="4"/>
  <c r="D168" i="4"/>
  <c r="F171" i="4"/>
  <c r="E171" i="4"/>
  <c r="C133" i="4"/>
  <c r="E169" i="4"/>
  <c r="F145" i="4"/>
  <c r="D61" i="4"/>
  <c r="C84" i="4"/>
  <c r="D59" i="4"/>
  <c r="F48" i="4"/>
  <c r="B95" i="4"/>
  <c r="K51" i="4"/>
  <c r="T51" i="4" s="1"/>
  <c r="AC51" i="4" s="1"/>
  <c r="A63" i="4"/>
  <c r="E207" i="4"/>
  <c r="E193" i="4"/>
  <c r="E145" i="4"/>
  <c r="B83" i="4"/>
  <c r="C71" i="4"/>
  <c r="O46" i="4"/>
  <c r="X46" i="4" s="1"/>
  <c r="AG46" i="4" s="1"/>
  <c r="E58" i="4"/>
  <c r="C95" i="4"/>
  <c r="L58" i="4"/>
  <c r="U58" i="4" s="1"/>
  <c r="AD58" i="4" s="1"/>
  <c r="B70" i="4"/>
  <c r="G70" i="4"/>
  <c r="Q58" i="4"/>
  <c r="Z58" i="4" s="1"/>
  <c r="AI58" i="4" s="1"/>
  <c r="F171" i="3"/>
  <c r="G157" i="3"/>
  <c r="F180" i="3"/>
  <c r="C204" i="3"/>
  <c r="G156" i="3"/>
  <c r="D132" i="3"/>
  <c r="D206" i="3"/>
  <c r="G170" i="3"/>
  <c r="E132" i="3"/>
  <c r="F195" i="3"/>
  <c r="F147" i="3"/>
  <c r="C157" i="3"/>
  <c r="G205" i="3"/>
  <c r="B120" i="3"/>
  <c r="D156" i="3"/>
  <c r="G125" i="3"/>
  <c r="F135" i="3"/>
  <c r="F95" i="3"/>
  <c r="G52" i="3"/>
  <c r="G51" i="3"/>
  <c r="E49" i="3"/>
  <c r="F85" i="3"/>
  <c r="F75" i="3"/>
  <c r="C35" i="3"/>
  <c r="C95" i="3"/>
  <c r="D47" i="3"/>
  <c r="D97" i="3"/>
  <c r="F108" i="3"/>
  <c r="D71" i="3"/>
  <c r="E48" i="3"/>
  <c r="F107" i="3"/>
  <c r="F63" i="3"/>
  <c r="F109" i="3"/>
  <c r="G111" i="3"/>
  <c r="D61" i="3"/>
  <c r="G132" i="3"/>
  <c r="A60" i="3"/>
  <c r="K48" i="3"/>
  <c r="T48" i="3" s="1"/>
  <c r="AC48" i="3" s="1"/>
  <c r="G38" i="3"/>
  <c r="B156" i="3"/>
  <c r="F157" i="3"/>
  <c r="B132" i="3"/>
  <c r="G206" i="3"/>
  <c r="G120" i="3"/>
  <c r="E121" i="3"/>
  <c r="E37" i="3"/>
  <c r="A37" i="3"/>
  <c r="A49" i="3" s="1"/>
  <c r="T37" i="3"/>
  <c r="AC37" i="3" s="1"/>
  <c r="E86" i="3"/>
  <c r="C192" i="3"/>
  <c r="B144" i="3"/>
  <c r="G204" i="3"/>
  <c r="F206" i="3"/>
  <c r="C60" i="3"/>
  <c r="G122" i="3"/>
  <c r="E35" i="3"/>
  <c r="F182" i="3"/>
  <c r="G194" i="3"/>
  <c r="B180" i="3"/>
  <c r="E207" i="3"/>
  <c r="E194" i="3"/>
  <c r="G158" i="3"/>
  <c r="E170" i="3"/>
  <c r="F205" i="3"/>
  <c r="F181" i="3"/>
  <c r="E60" i="3"/>
  <c r="N46" i="3"/>
  <c r="W46" i="3" s="1"/>
  <c r="AF46" i="3" s="1"/>
  <c r="D58" i="3"/>
  <c r="F136" i="3"/>
  <c r="G182" i="3"/>
  <c r="F146" i="3"/>
  <c r="C70" i="3"/>
  <c r="M58" i="3"/>
  <c r="V58" i="3" s="1"/>
  <c r="AE58" i="3" s="1"/>
  <c r="D192" i="3"/>
  <c r="G192" i="3"/>
  <c r="G193" i="3"/>
  <c r="F170" i="3"/>
  <c r="D158" i="3"/>
  <c r="G169" i="3"/>
  <c r="E205" i="3"/>
  <c r="E181" i="3"/>
  <c r="C71" i="3"/>
  <c r="F60" i="3"/>
  <c r="D84" i="3"/>
  <c r="E71" i="3"/>
  <c r="D182" i="3"/>
  <c r="G146" i="3"/>
  <c r="F50" i="3"/>
  <c r="G135" i="3"/>
  <c r="F47" i="3"/>
  <c r="C36" i="3"/>
  <c r="P58" i="3"/>
  <c r="Y58" i="3" s="1"/>
  <c r="AH58" i="3" s="1"/>
  <c r="F70" i="3"/>
  <c r="C180" i="3"/>
  <c r="E158" i="3"/>
  <c r="F124" i="3"/>
  <c r="C205" i="3"/>
  <c r="E84" i="3"/>
  <c r="C181" i="3"/>
  <c r="E62" i="3"/>
  <c r="G60" i="3"/>
  <c r="G73" i="3"/>
  <c r="F35" i="3"/>
  <c r="C121" i="3"/>
  <c r="E182" i="3"/>
  <c r="C144" i="3"/>
  <c r="K50" i="3"/>
  <c r="T50" i="3" s="1"/>
  <c r="AC50" i="3" s="1"/>
  <c r="A62" i="3"/>
  <c r="G83" i="3"/>
  <c r="F62" i="3"/>
  <c r="A59" i="3"/>
  <c r="K47" i="3"/>
  <c r="T47" i="3" s="1"/>
  <c r="AC47" i="3" s="1"/>
  <c r="D146" i="3"/>
  <c r="D48" i="3"/>
  <c r="F193" i="3"/>
  <c r="E193" i="3"/>
  <c r="E110" i="3"/>
  <c r="F169" i="3"/>
  <c r="F145" i="3"/>
  <c r="G63" i="3"/>
  <c r="D72" i="3"/>
  <c r="E146" i="3"/>
  <c r="E70" i="3"/>
  <c r="O58" i="3"/>
  <c r="X58" i="3" s="1"/>
  <c r="AG58" i="3" s="1"/>
  <c r="C168" i="3"/>
  <c r="G168" i="3"/>
  <c r="C193" i="3"/>
  <c r="E169" i="3"/>
  <c r="E145" i="3"/>
  <c r="A40" i="3"/>
  <c r="A52" i="3" s="1"/>
  <c r="T40" i="3"/>
  <c r="AC40" i="3" s="1"/>
  <c r="A75" i="3"/>
  <c r="K63" i="3"/>
  <c r="T63" i="3" s="1"/>
  <c r="AC63" i="3" s="1"/>
  <c r="F207" i="3"/>
  <c r="F159" i="3"/>
  <c r="C169" i="3"/>
  <c r="C145" i="3"/>
  <c r="E144" i="3"/>
  <c r="G61" i="3"/>
  <c r="F123" i="3"/>
  <c r="F48" i="3"/>
  <c r="D120" i="3"/>
  <c r="G121" i="3"/>
  <c r="G40" i="3"/>
  <c r="G64" i="3"/>
  <c r="D36" i="3"/>
  <c r="B70" i="3"/>
  <c r="L58" i="3"/>
  <c r="U58" i="3" s="1"/>
  <c r="AD58" i="3" s="1"/>
  <c r="G70" i="3"/>
  <c r="Q58" i="3"/>
  <c r="Z58" i="3" s="1"/>
  <c r="AI58" i="3" s="1"/>
  <c r="C144" i="2"/>
  <c r="F134" i="2"/>
  <c r="C120" i="2"/>
  <c r="E146" i="2"/>
  <c r="G195" i="2"/>
  <c r="G206" i="2"/>
  <c r="E121" i="2"/>
  <c r="C121" i="2"/>
  <c r="F121" i="2"/>
  <c r="F192" i="2"/>
  <c r="F170" i="2"/>
  <c r="G133" i="2"/>
  <c r="F205" i="2"/>
  <c r="G168" i="2"/>
  <c r="F156" i="2"/>
  <c r="E59" i="2"/>
  <c r="D83" i="2"/>
  <c r="E74" i="2"/>
  <c r="G75" i="2"/>
  <c r="F87" i="2"/>
  <c r="G98" i="2"/>
  <c r="B35" i="2"/>
  <c r="G64" i="2"/>
  <c r="E85" i="2"/>
  <c r="F50" i="2"/>
  <c r="D59" i="2"/>
  <c r="E98" i="2"/>
  <c r="E37" i="2"/>
  <c r="G109" i="2"/>
  <c r="F51" i="2"/>
  <c r="E49" i="2"/>
  <c r="G72" i="2"/>
  <c r="F38" i="2"/>
  <c r="F59" i="2"/>
  <c r="F39" i="2"/>
  <c r="C96" i="2"/>
  <c r="E107" i="2"/>
  <c r="F83" i="2"/>
  <c r="F37" i="2"/>
  <c r="F47" i="2"/>
  <c r="E60" i="2"/>
  <c r="E96" i="2"/>
  <c r="D72" i="2"/>
  <c r="G63" i="2"/>
  <c r="F86" i="2"/>
  <c r="B192" i="2"/>
  <c r="F180" i="2"/>
  <c r="F204" i="2"/>
  <c r="F194" i="2"/>
  <c r="C84" i="2"/>
  <c r="B83" i="2"/>
  <c r="D121" i="2"/>
  <c r="C36" i="2"/>
  <c r="F63" i="2"/>
  <c r="G86" i="2"/>
  <c r="G70" i="2"/>
  <c r="Q58" i="2"/>
  <c r="Z58" i="2" s="1"/>
  <c r="AI58" i="2" s="1"/>
  <c r="D182" i="2"/>
  <c r="F208" i="2"/>
  <c r="G205" i="2"/>
  <c r="G181" i="2"/>
  <c r="F193" i="2"/>
  <c r="G192" i="2"/>
  <c r="G157" i="2"/>
  <c r="F147" i="2"/>
  <c r="C133" i="2"/>
  <c r="E123" i="2"/>
  <c r="F158" i="2"/>
  <c r="D36" i="2"/>
  <c r="B59" i="2"/>
  <c r="F49" i="2"/>
  <c r="F168" i="2"/>
  <c r="B144" i="2"/>
  <c r="F181" i="2"/>
  <c r="C157" i="2"/>
  <c r="E134" i="2"/>
  <c r="E147" i="2"/>
  <c r="G161" i="2"/>
  <c r="E159" i="2"/>
  <c r="F35" i="2"/>
  <c r="C60" i="2"/>
  <c r="G38" i="2"/>
  <c r="A73" i="2"/>
  <c r="K61" i="2"/>
  <c r="T61" i="2" s="1"/>
  <c r="AC61" i="2" s="1"/>
  <c r="G37" i="2"/>
  <c r="E73" i="2"/>
  <c r="G49" i="2"/>
  <c r="B70" i="2"/>
  <c r="L58" i="2"/>
  <c r="U58" i="2" s="1"/>
  <c r="AD58" i="2" s="1"/>
  <c r="E157" i="2"/>
  <c r="B180" i="2"/>
  <c r="F169" i="2"/>
  <c r="G156" i="2"/>
  <c r="E156" i="2"/>
  <c r="E145" i="2"/>
  <c r="D84" i="2"/>
  <c r="C108" i="2"/>
  <c r="F84" i="2"/>
  <c r="D96" i="2"/>
  <c r="D60" i="2"/>
  <c r="D37" i="2"/>
  <c r="F75" i="2"/>
  <c r="F48" i="2"/>
  <c r="D49" i="2"/>
  <c r="C48" i="2"/>
  <c r="E70" i="2"/>
  <c r="O58" i="2"/>
  <c r="X58" i="2" s="1"/>
  <c r="AG58" i="2" s="1"/>
  <c r="E181" i="2"/>
  <c r="G146" i="2"/>
  <c r="D120" i="2"/>
  <c r="E110" i="2"/>
  <c r="G160" i="2"/>
  <c r="G59" i="2"/>
  <c r="B107" i="2"/>
  <c r="E61" i="2"/>
  <c r="D48" i="2"/>
  <c r="D206" i="2"/>
  <c r="B204" i="2"/>
  <c r="E207" i="2"/>
  <c r="E206" i="2"/>
  <c r="F171" i="2"/>
  <c r="E158" i="2"/>
  <c r="F108" i="2"/>
  <c r="C107" i="2"/>
  <c r="B95" i="2"/>
  <c r="G60" i="2"/>
  <c r="K51" i="2"/>
  <c r="T51" i="2" s="1"/>
  <c r="AC51" i="2" s="1"/>
  <c r="A63" i="2"/>
  <c r="K74" i="2"/>
  <c r="T74" i="2" s="1"/>
  <c r="AC74" i="2" s="1"/>
  <c r="A86" i="2"/>
  <c r="E48" i="2"/>
  <c r="E205" i="2"/>
  <c r="G180" i="2"/>
  <c r="B132" i="2"/>
  <c r="F183" i="2"/>
  <c r="G108" i="2"/>
  <c r="C35" i="2"/>
  <c r="F123" i="2"/>
  <c r="E72" i="2"/>
  <c r="C95" i="2"/>
  <c r="E38" i="2"/>
  <c r="G61" i="2"/>
  <c r="B47" i="2"/>
  <c r="N58" i="2"/>
  <c r="W58" i="2" s="1"/>
  <c r="AF58" i="2" s="1"/>
  <c r="D70" i="2"/>
  <c r="D204" i="2"/>
  <c r="D168" i="2"/>
  <c r="G193" i="2"/>
  <c r="G169" i="2"/>
  <c r="G144" i="2"/>
  <c r="G136" i="2"/>
  <c r="D132" i="2"/>
  <c r="F195" i="2"/>
  <c r="E62" i="2"/>
  <c r="G122" i="2"/>
  <c r="K64" i="2"/>
  <c r="T64" i="2" s="1"/>
  <c r="AC64" i="2" s="1"/>
  <c r="A76" i="2"/>
  <c r="D35" i="2"/>
  <c r="D85" i="2"/>
  <c r="P58" i="2"/>
  <c r="Y58" i="2" s="1"/>
  <c r="AH58" i="2" s="1"/>
  <c r="F70" i="2"/>
  <c r="B168" i="2"/>
  <c r="E195" i="2"/>
  <c r="G204" i="2"/>
  <c r="E120" i="2"/>
  <c r="E84" i="2"/>
  <c r="C70" i="2"/>
  <c r="M58" i="2"/>
  <c r="V58" i="2" s="1"/>
  <c r="AE58" i="2" s="1"/>
  <c r="K48" i="2"/>
  <c r="T48" i="2" s="1"/>
  <c r="AC48" i="2" s="1"/>
  <c r="A60" i="2"/>
  <c r="K59" i="2"/>
  <c r="T59" i="2" s="1"/>
  <c r="AC59" i="2" s="1"/>
  <c r="A71" i="2"/>
  <c r="E86" i="2"/>
  <c r="G192" i="1"/>
  <c r="E158" i="1"/>
  <c r="G149" i="1"/>
  <c r="D168" i="1"/>
  <c r="G181" i="1"/>
  <c r="E194" i="1"/>
  <c r="F193" i="1"/>
  <c r="C193" i="1"/>
  <c r="F192" i="1"/>
  <c r="G171" i="1"/>
  <c r="D192" i="1"/>
  <c r="C181" i="1"/>
  <c r="G193" i="1"/>
  <c r="F196" i="1"/>
  <c r="F194" i="1"/>
  <c r="D194" i="1"/>
  <c r="G156" i="1"/>
  <c r="G160" i="1"/>
  <c r="E180" i="1"/>
  <c r="D182" i="1"/>
  <c r="F182" i="1"/>
  <c r="F183" i="1"/>
  <c r="C180" i="1"/>
  <c r="G146" i="1"/>
  <c r="G144" i="1"/>
  <c r="D156" i="1"/>
  <c r="D158" i="1"/>
  <c r="G168" i="1"/>
  <c r="E168" i="1"/>
  <c r="F180" i="1"/>
  <c r="E182" i="1"/>
  <c r="F157" i="1"/>
  <c r="E157" i="1"/>
  <c r="F169" i="1"/>
  <c r="G183" i="1"/>
  <c r="G158" i="1"/>
  <c r="F171" i="1"/>
  <c r="B168" i="1"/>
  <c r="D180" i="1"/>
  <c r="G148" i="1"/>
  <c r="E170" i="1"/>
  <c r="G136" i="1"/>
  <c r="C145" i="1"/>
  <c r="D157" i="1"/>
  <c r="C169" i="1"/>
  <c r="F168" i="1"/>
  <c r="G161" i="1"/>
  <c r="G157" i="1"/>
  <c r="F159" i="1"/>
  <c r="F172" i="1"/>
  <c r="F170" i="1"/>
  <c r="D170" i="1"/>
  <c r="E156" i="1"/>
  <c r="D169" i="1"/>
  <c r="G134" i="1"/>
  <c r="G132" i="1"/>
  <c r="F158" i="1"/>
  <c r="E147" i="1"/>
  <c r="B144" i="1"/>
  <c r="F148" i="1"/>
  <c r="F146" i="1"/>
  <c r="F147" i="1"/>
  <c r="E159" i="1"/>
  <c r="E146" i="1"/>
  <c r="D145" i="1"/>
  <c r="C157" i="1"/>
  <c r="C133" i="1"/>
  <c r="G159" i="1"/>
  <c r="C156" i="1"/>
  <c r="G147" i="1"/>
  <c r="F145" i="1"/>
  <c r="D146" i="1"/>
  <c r="E145" i="1"/>
  <c r="F144" i="1"/>
  <c r="C144" i="1"/>
  <c r="E132" i="1"/>
  <c r="G135" i="1"/>
  <c r="C132" i="1"/>
  <c r="G145" i="1"/>
  <c r="F133" i="1"/>
  <c r="F135" i="1"/>
  <c r="F136" i="1"/>
  <c r="D134" i="1"/>
  <c r="G137" i="1"/>
  <c r="E144" i="1"/>
  <c r="B120" i="1"/>
  <c r="E135" i="1"/>
  <c r="D133" i="1"/>
  <c r="F134" i="1"/>
  <c r="G125" i="1"/>
  <c r="F123" i="1"/>
  <c r="F132" i="1"/>
  <c r="D132" i="1"/>
  <c r="B132" i="1"/>
  <c r="E134" i="1"/>
  <c r="G133" i="1"/>
  <c r="C121" i="1"/>
  <c r="G124" i="1"/>
  <c r="C120" i="1"/>
  <c r="E121" i="1"/>
  <c r="G121" i="1"/>
  <c r="G122" i="1"/>
  <c r="F121" i="1"/>
  <c r="E123" i="1"/>
  <c r="D122" i="1"/>
  <c r="E120" i="1"/>
  <c r="E122" i="1"/>
  <c r="G120" i="1"/>
  <c r="D120" i="1"/>
  <c r="D121" i="1"/>
  <c r="G123" i="1"/>
  <c r="F120" i="1"/>
  <c r="F124" i="1"/>
  <c r="F122" i="1"/>
  <c r="F96" i="1"/>
  <c r="F84" i="1"/>
  <c r="E108" i="1"/>
  <c r="G107" i="1"/>
  <c r="G109" i="1"/>
  <c r="G111" i="1"/>
  <c r="G86" i="1"/>
  <c r="G99" i="1"/>
  <c r="F111" i="1"/>
  <c r="D97" i="1"/>
  <c r="G110" i="1"/>
  <c r="G112" i="1"/>
  <c r="E110" i="1"/>
  <c r="F99" i="1"/>
  <c r="E96" i="1"/>
  <c r="F110" i="1"/>
  <c r="B95" i="1"/>
  <c r="B83" i="1"/>
  <c r="E98" i="1"/>
  <c r="G95" i="1"/>
  <c r="G98" i="1"/>
  <c r="G97" i="1"/>
  <c r="C95" i="1"/>
  <c r="G85" i="1"/>
  <c r="D96" i="1"/>
  <c r="C83" i="1"/>
  <c r="F107" i="1"/>
  <c r="F87" i="1"/>
  <c r="G84" i="1"/>
  <c r="E83" i="1"/>
  <c r="F108" i="1"/>
  <c r="G108" i="1"/>
  <c r="F97" i="1"/>
  <c r="B107" i="1"/>
  <c r="E109" i="1"/>
  <c r="G100" i="1"/>
  <c r="E107" i="1"/>
  <c r="E86" i="1"/>
  <c r="G87" i="1"/>
  <c r="C107" i="1"/>
  <c r="C108" i="1"/>
  <c r="F109" i="1"/>
  <c r="D83" i="1"/>
  <c r="F83" i="1"/>
  <c r="F85" i="1"/>
  <c r="G83" i="1"/>
  <c r="E97" i="1"/>
  <c r="G96" i="1"/>
  <c r="D108" i="1"/>
  <c r="D107" i="1"/>
  <c r="D109" i="1"/>
  <c r="G88" i="1"/>
  <c r="E95" i="1"/>
  <c r="F86" i="1"/>
  <c r="D95" i="1"/>
  <c r="C96" i="1"/>
  <c r="C84" i="1"/>
  <c r="F95" i="1"/>
  <c r="D84" i="1"/>
  <c r="D85" i="1"/>
  <c r="E84" i="1"/>
  <c r="E85" i="1"/>
  <c r="F98" i="1"/>
  <c r="G76" i="1"/>
  <c r="G75" i="1"/>
  <c r="G74" i="1"/>
  <c r="G73" i="1"/>
  <c r="E74" i="1"/>
  <c r="F73" i="1"/>
  <c r="D72" i="1"/>
  <c r="E73" i="1"/>
  <c r="D71" i="1"/>
  <c r="C72" i="1"/>
  <c r="B71" i="1"/>
  <c r="F62" i="1"/>
  <c r="F72" i="1"/>
  <c r="G72" i="1"/>
  <c r="F71" i="1"/>
  <c r="F75" i="1"/>
  <c r="E72" i="1"/>
  <c r="D73" i="1"/>
  <c r="C71" i="1"/>
  <c r="E71" i="1"/>
  <c r="G71" i="1"/>
  <c r="F74" i="1"/>
  <c r="Q58" i="1"/>
  <c r="Z58" i="1" s="1"/>
  <c r="AI58" i="1" s="1"/>
  <c r="G70" i="1"/>
  <c r="G63" i="1"/>
  <c r="G62" i="1"/>
  <c r="G51" i="1"/>
  <c r="E59" i="1"/>
  <c r="G64" i="1"/>
  <c r="C59" i="1"/>
  <c r="F61" i="1"/>
  <c r="C60" i="1"/>
  <c r="E60" i="1"/>
  <c r="G61" i="1"/>
  <c r="D61" i="1"/>
  <c r="G59" i="1"/>
  <c r="F63" i="1"/>
  <c r="E62" i="1"/>
  <c r="K52" i="1"/>
  <c r="T52" i="1" s="1"/>
  <c r="AC52" i="1" s="1"/>
  <c r="A64" i="1"/>
  <c r="N46" i="1"/>
  <c r="W46" i="1" s="1"/>
  <c r="AF46" i="1" s="1"/>
  <c r="D58" i="1"/>
  <c r="M46" i="1"/>
  <c r="V46" i="1" s="1"/>
  <c r="AE46" i="1" s="1"/>
  <c r="C58" i="1"/>
  <c r="G52" i="1"/>
  <c r="F60" i="1"/>
  <c r="E61" i="1"/>
  <c r="B59" i="1"/>
  <c r="P46" i="1"/>
  <c r="Y46" i="1" s="1"/>
  <c r="AH46" i="1" s="1"/>
  <c r="F58" i="1"/>
  <c r="O46" i="1"/>
  <c r="X46" i="1" s="1"/>
  <c r="AG46" i="1" s="1"/>
  <c r="E58" i="1"/>
  <c r="L46" i="1"/>
  <c r="U46" i="1" s="1"/>
  <c r="AD46" i="1" s="1"/>
  <c r="B58" i="1"/>
  <c r="G50" i="1"/>
  <c r="K48" i="1"/>
  <c r="T48" i="1" s="1"/>
  <c r="AC48" i="1" s="1"/>
  <c r="A60" i="1"/>
  <c r="D59" i="1"/>
  <c r="K47" i="1"/>
  <c r="T47" i="1" s="1"/>
  <c r="AC47" i="1" s="1"/>
  <c r="A59" i="1"/>
  <c r="F59" i="1"/>
  <c r="K49" i="1"/>
  <c r="T49" i="1" s="1"/>
  <c r="AC49" i="1" s="1"/>
  <c r="A61" i="1"/>
  <c r="K50" i="1"/>
  <c r="T50" i="1" s="1"/>
  <c r="AC50" i="1" s="1"/>
  <c r="A62" i="1"/>
  <c r="D60" i="1"/>
  <c r="G60" i="1"/>
  <c r="K51" i="1"/>
  <c r="T51" i="1" s="1"/>
  <c r="AC51" i="1" s="1"/>
  <c r="A63" i="1"/>
  <c r="G48" i="1"/>
  <c r="F51" i="1"/>
  <c r="D48" i="1"/>
  <c r="G49" i="1"/>
  <c r="G47" i="1"/>
  <c r="E47" i="1"/>
  <c r="C47" i="1"/>
  <c r="F49" i="1"/>
  <c r="F47" i="1"/>
  <c r="D47" i="1"/>
  <c r="D49" i="1"/>
  <c r="E50" i="1"/>
  <c r="B47" i="1"/>
  <c r="F50" i="1"/>
  <c r="E49" i="1"/>
  <c r="C48" i="1"/>
  <c r="F48" i="1"/>
  <c r="E48" i="1"/>
  <c r="E35" i="1"/>
  <c r="E37" i="1"/>
  <c r="G39" i="1"/>
  <c r="F37" i="1"/>
  <c r="C35" i="1"/>
  <c r="G40" i="1"/>
  <c r="F36" i="1"/>
  <c r="C36" i="1"/>
  <c r="G36" i="1"/>
  <c r="D36" i="1"/>
  <c r="E36" i="1"/>
  <c r="D37" i="1"/>
  <c r="F38" i="1"/>
  <c r="G35" i="1"/>
  <c r="D35" i="1"/>
  <c r="F39" i="1"/>
  <c r="B35" i="1"/>
  <c r="G38" i="1"/>
  <c r="E38" i="1"/>
  <c r="G37" i="1"/>
  <c r="F35" i="1"/>
  <c r="E70" i="7" l="1"/>
  <c r="O58" i="7"/>
  <c r="X58" i="7" s="1"/>
  <c r="AG58" i="7" s="1"/>
  <c r="F70" i="7"/>
  <c r="P58" i="7"/>
  <c r="Y58" i="7" s="1"/>
  <c r="AH58" i="7" s="1"/>
  <c r="B82" i="7"/>
  <c r="L70" i="7"/>
  <c r="U70" i="7" s="1"/>
  <c r="AD70" i="7" s="1"/>
  <c r="A85" i="7"/>
  <c r="K73" i="7"/>
  <c r="T73" i="7" s="1"/>
  <c r="AC73" i="7" s="1"/>
  <c r="A76" i="7"/>
  <c r="K64" i="7"/>
  <c r="T64" i="7" s="1"/>
  <c r="AC64" i="7" s="1"/>
  <c r="G82" i="7"/>
  <c r="Q70" i="7"/>
  <c r="Z70" i="7" s="1"/>
  <c r="AI70" i="7" s="1"/>
  <c r="K63" i="7"/>
  <c r="T63" i="7" s="1"/>
  <c r="AC63" i="7" s="1"/>
  <c r="A75" i="7"/>
  <c r="K71" i="7"/>
  <c r="T71" i="7" s="1"/>
  <c r="AC71" i="7" s="1"/>
  <c r="A83" i="7"/>
  <c r="D70" i="7"/>
  <c r="N58" i="7"/>
  <c r="W58" i="7" s="1"/>
  <c r="AF58" i="7" s="1"/>
  <c r="A74" i="7"/>
  <c r="K62" i="7"/>
  <c r="T62" i="7" s="1"/>
  <c r="AC62" i="7" s="1"/>
  <c r="M70" i="7"/>
  <c r="V70" i="7" s="1"/>
  <c r="AE70" i="7" s="1"/>
  <c r="C82" i="7"/>
  <c r="K60" i="7"/>
  <c r="T60" i="7" s="1"/>
  <c r="AC60" i="7" s="1"/>
  <c r="A72" i="7"/>
  <c r="A60" i="6"/>
  <c r="K48" i="6"/>
  <c r="T48" i="6" s="1"/>
  <c r="AC48" i="6" s="1"/>
  <c r="F82" i="6"/>
  <c r="P70" i="6"/>
  <c r="Y70" i="6" s="1"/>
  <c r="AH70" i="6" s="1"/>
  <c r="D82" i="6"/>
  <c r="N70" i="6"/>
  <c r="W70" i="6" s="1"/>
  <c r="AF70" i="6" s="1"/>
  <c r="K74" i="6"/>
  <c r="T74" i="6" s="1"/>
  <c r="AC74" i="6" s="1"/>
  <c r="A86" i="6"/>
  <c r="A75" i="6"/>
  <c r="K63" i="6"/>
  <c r="T63" i="6" s="1"/>
  <c r="AC63" i="6" s="1"/>
  <c r="G82" i="6"/>
  <c r="Q70" i="6"/>
  <c r="Z70" i="6" s="1"/>
  <c r="AI70" i="6" s="1"/>
  <c r="K73" i="6"/>
  <c r="T73" i="6" s="1"/>
  <c r="AC73" i="6" s="1"/>
  <c r="A85" i="6"/>
  <c r="A88" i="6"/>
  <c r="K76" i="6"/>
  <c r="T76" i="6" s="1"/>
  <c r="AC76" i="6" s="1"/>
  <c r="K71" i="6"/>
  <c r="T71" i="6" s="1"/>
  <c r="AC71" i="6" s="1"/>
  <c r="A83" i="6"/>
  <c r="E70" i="6"/>
  <c r="O58" i="6"/>
  <c r="X58" i="6" s="1"/>
  <c r="AG58" i="6" s="1"/>
  <c r="L70" i="6"/>
  <c r="U70" i="6" s="1"/>
  <c r="AD70" i="6" s="1"/>
  <c r="B82" i="6"/>
  <c r="M70" i="6"/>
  <c r="V70" i="6" s="1"/>
  <c r="AE70" i="6" s="1"/>
  <c r="C82" i="6"/>
  <c r="P70" i="5"/>
  <c r="Y70" i="5" s="1"/>
  <c r="AH70" i="5" s="1"/>
  <c r="F82" i="5"/>
  <c r="A76" i="5"/>
  <c r="K64" i="5"/>
  <c r="T64" i="5" s="1"/>
  <c r="AC64" i="5" s="1"/>
  <c r="A72" i="5"/>
  <c r="K60" i="5"/>
  <c r="T60" i="5" s="1"/>
  <c r="AC60" i="5" s="1"/>
  <c r="Q70" i="5"/>
  <c r="Z70" i="5" s="1"/>
  <c r="AI70" i="5" s="1"/>
  <c r="G82" i="5"/>
  <c r="D82" i="5"/>
  <c r="N70" i="5"/>
  <c r="W70" i="5" s="1"/>
  <c r="AF70" i="5" s="1"/>
  <c r="A83" i="5"/>
  <c r="K71" i="5"/>
  <c r="T71" i="5" s="1"/>
  <c r="AC71" i="5" s="1"/>
  <c r="C82" i="5"/>
  <c r="M70" i="5"/>
  <c r="V70" i="5" s="1"/>
  <c r="AE70" i="5" s="1"/>
  <c r="A61" i="5"/>
  <c r="K49" i="5"/>
  <c r="T49" i="5" s="1"/>
  <c r="AC49" i="5" s="1"/>
  <c r="E82" i="5"/>
  <c r="O70" i="5"/>
  <c r="X70" i="5" s="1"/>
  <c r="AG70" i="5" s="1"/>
  <c r="B82" i="5"/>
  <c r="L70" i="5"/>
  <c r="U70" i="5" s="1"/>
  <c r="AD70" i="5" s="1"/>
  <c r="A62" i="5"/>
  <c r="K50" i="5"/>
  <c r="T50" i="5" s="1"/>
  <c r="AC50" i="5" s="1"/>
  <c r="K63" i="5"/>
  <c r="T63" i="5" s="1"/>
  <c r="AC63" i="5" s="1"/>
  <c r="A75" i="5"/>
  <c r="L70" i="4"/>
  <c r="U70" i="4" s="1"/>
  <c r="AD70" i="4" s="1"/>
  <c r="B82" i="4"/>
  <c r="A85" i="4"/>
  <c r="K73" i="4"/>
  <c r="T73" i="4" s="1"/>
  <c r="AC73" i="4" s="1"/>
  <c r="N70" i="4"/>
  <c r="W70" i="4" s="1"/>
  <c r="AF70" i="4" s="1"/>
  <c r="D82" i="4"/>
  <c r="P70" i="4"/>
  <c r="Y70" i="4" s="1"/>
  <c r="AH70" i="4" s="1"/>
  <c r="F82" i="4"/>
  <c r="K74" i="4"/>
  <c r="T74" i="4" s="1"/>
  <c r="AC74" i="4" s="1"/>
  <c r="A86" i="4"/>
  <c r="A83" i="4"/>
  <c r="K71" i="4"/>
  <c r="T71" i="4" s="1"/>
  <c r="AC71" i="4" s="1"/>
  <c r="M70" i="4"/>
  <c r="V70" i="4" s="1"/>
  <c r="AE70" i="4" s="1"/>
  <c r="C82" i="4"/>
  <c r="K60" i="4"/>
  <c r="T60" i="4" s="1"/>
  <c r="AC60" i="4" s="1"/>
  <c r="A72" i="4"/>
  <c r="K64" i="4"/>
  <c r="T64" i="4" s="1"/>
  <c r="AC64" i="4" s="1"/>
  <c r="A76" i="4"/>
  <c r="O58" i="4"/>
  <c r="X58" i="4" s="1"/>
  <c r="AG58" i="4" s="1"/>
  <c r="E70" i="4"/>
  <c r="A75" i="4"/>
  <c r="K63" i="4"/>
  <c r="T63" i="4" s="1"/>
  <c r="AC63" i="4" s="1"/>
  <c r="Q70" i="4"/>
  <c r="Z70" i="4" s="1"/>
  <c r="AI70" i="4" s="1"/>
  <c r="G82" i="4"/>
  <c r="A61" i="3"/>
  <c r="K49" i="3"/>
  <c r="T49" i="3" s="1"/>
  <c r="AC49" i="3" s="1"/>
  <c r="A64" i="3"/>
  <c r="K52" i="3"/>
  <c r="T52" i="3" s="1"/>
  <c r="AC52" i="3" s="1"/>
  <c r="D70" i="3"/>
  <c r="N58" i="3"/>
  <c r="W58" i="3" s="1"/>
  <c r="AF58" i="3" s="1"/>
  <c r="F82" i="3"/>
  <c r="P70" i="3"/>
  <c r="Y70" i="3" s="1"/>
  <c r="AH70" i="3" s="1"/>
  <c r="G82" i="3"/>
  <c r="Q70" i="3"/>
  <c r="Z70" i="3" s="1"/>
  <c r="AI70" i="3" s="1"/>
  <c r="L70" i="3"/>
  <c r="U70" i="3" s="1"/>
  <c r="AD70" i="3" s="1"/>
  <c r="B82" i="3"/>
  <c r="E82" i="3"/>
  <c r="O70" i="3"/>
  <c r="X70" i="3" s="1"/>
  <c r="AG70" i="3" s="1"/>
  <c r="A71" i="3"/>
  <c r="K59" i="3"/>
  <c r="T59" i="3" s="1"/>
  <c r="AC59" i="3" s="1"/>
  <c r="K60" i="3"/>
  <c r="T60" i="3" s="1"/>
  <c r="AC60" i="3" s="1"/>
  <c r="A72" i="3"/>
  <c r="A87" i="3"/>
  <c r="K75" i="3"/>
  <c r="T75" i="3" s="1"/>
  <c r="AC75" i="3" s="1"/>
  <c r="K62" i="3"/>
  <c r="T62" i="3" s="1"/>
  <c r="AC62" i="3" s="1"/>
  <c r="A74" i="3"/>
  <c r="C82" i="3"/>
  <c r="M70" i="3"/>
  <c r="V70" i="3" s="1"/>
  <c r="AE70" i="3" s="1"/>
  <c r="F82" i="2"/>
  <c r="P70" i="2"/>
  <c r="Y70" i="2" s="1"/>
  <c r="AH70" i="2" s="1"/>
  <c r="K60" i="2"/>
  <c r="T60" i="2" s="1"/>
  <c r="AC60" i="2" s="1"/>
  <c r="A72" i="2"/>
  <c r="K76" i="2"/>
  <c r="T76" i="2" s="1"/>
  <c r="AC76" i="2" s="1"/>
  <c r="A88" i="2"/>
  <c r="D82" i="2"/>
  <c r="N70" i="2"/>
  <c r="W70" i="2" s="1"/>
  <c r="AF70" i="2" s="1"/>
  <c r="A85" i="2"/>
  <c r="K73" i="2"/>
  <c r="T73" i="2" s="1"/>
  <c r="AC73" i="2" s="1"/>
  <c r="K71" i="2"/>
  <c r="T71" i="2" s="1"/>
  <c r="AC71" i="2" s="1"/>
  <c r="A83" i="2"/>
  <c r="L70" i="2"/>
  <c r="U70" i="2" s="1"/>
  <c r="AD70" i="2" s="1"/>
  <c r="B82" i="2"/>
  <c r="K86" i="2"/>
  <c r="T86" i="2" s="1"/>
  <c r="AC86" i="2" s="1"/>
  <c r="A98" i="2"/>
  <c r="E82" i="2"/>
  <c r="O70" i="2"/>
  <c r="X70" i="2" s="1"/>
  <c r="AG70" i="2" s="1"/>
  <c r="C82" i="2"/>
  <c r="M70" i="2"/>
  <c r="V70" i="2" s="1"/>
  <c r="AE70" i="2" s="1"/>
  <c r="A75" i="2"/>
  <c r="K63" i="2"/>
  <c r="T63" i="2" s="1"/>
  <c r="AC63" i="2" s="1"/>
  <c r="G82" i="2"/>
  <c r="Q70" i="2"/>
  <c r="Z70" i="2" s="1"/>
  <c r="AI70" i="2" s="1"/>
  <c r="Q70" i="1"/>
  <c r="Z70" i="1" s="1"/>
  <c r="AI70" i="1" s="1"/>
  <c r="G82" i="1"/>
  <c r="K63" i="1"/>
  <c r="T63" i="1" s="1"/>
  <c r="AC63" i="1" s="1"/>
  <c r="A75" i="1"/>
  <c r="K60" i="1"/>
  <c r="T60" i="1" s="1"/>
  <c r="AC60" i="1" s="1"/>
  <c r="A72" i="1"/>
  <c r="M58" i="1"/>
  <c r="V58" i="1" s="1"/>
  <c r="AE58" i="1" s="1"/>
  <c r="C70" i="1"/>
  <c r="P58" i="1"/>
  <c r="Y58" i="1" s="1"/>
  <c r="AH58" i="1" s="1"/>
  <c r="F70" i="1"/>
  <c r="L58" i="1"/>
  <c r="U58" i="1" s="1"/>
  <c r="AD58" i="1" s="1"/>
  <c r="B70" i="1"/>
  <c r="N58" i="1"/>
  <c r="W58" i="1" s="1"/>
  <c r="AF58" i="1" s="1"/>
  <c r="D70" i="1"/>
  <c r="K62" i="1"/>
  <c r="T62" i="1" s="1"/>
  <c r="AC62" i="1" s="1"/>
  <c r="A74" i="1"/>
  <c r="O58" i="1"/>
  <c r="X58" i="1" s="1"/>
  <c r="AG58" i="1" s="1"/>
  <c r="E70" i="1"/>
  <c r="K64" i="1"/>
  <c r="T64" i="1" s="1"/>
  <c r="AC64" i="1" s="1"/>
  <c r="A76" i="1"/>
  <c r="K59" i="1"/>
  <c r="T59" i="1" s="1"/>
  <c r="AC59" i="1" s="1"/>
  <c r="A71" i="1"/>
  <c r="K61" i="1"/>
  <c r="T61" i="1" s="1"/>
  <c r="AC61" i="1" s="1"/>
  <c r="A73" i="1"/>
  <c r="A84" i="7" l="1"/>
  <c r="K72" i="7"/>
  <c r="T72" i="7" s="1"/>
  <c r="AC72" i="7" s="1"/>
  <c r="G94" i="7"/>
  <c r="Q82" i="7"/>
  <c r="Z82" i="7" s="1"/>
  <c r="AI82" i="7" s="1"/>
  <c r="M82" i="7"/>
  <c r="V82" i="7" s="1"/>
  <c r="AE82" i="7" s="1"/>
  <c r="C94" i="7"/>
  <c r="A86" i="7"/>
  <c r="K74" i="7"/>
  <c r="T74" i="7" s="1"/>
  <c r="AC74" i="7" s="1"/>
  <c r="B94" i="7"/>
  <c r="L82" i="7"/>
  <c r="U82" i="7" s="1"/>
  <c r="AD82" i="7" s="1"/>
  <c r="K83" i="7"/>
  <c r="T83" i="7" s="1"/>
  <c r="AC83" i="7" s="1"/>
  <c r="A95" i="7"/>
  <c r="F82" i="7"/>
  <c r="P70" i="7"/>
  <c r="Y70" i="7" s="1"/>
  <c r="AH70" i="7" s="1"/>
  <c r="A88" i="7"/>
  <c r="K76" i="7"/>
  <c r="T76" i="7" s="1"/>
  <c r="AC76" i="7" s="1"/>
  <c r="K75" i="7"/>
  <c r="T75" i="7" s="1"/>
  <c r="AC75" i="7" s="1"/>
  <c r="A87" i="7"/>
  <c r="A97" i="7"/>
  <c r="K85" i="7"/>
  <c r="T85" i="7" s="1"/>
  <c r="AC85" i="7" s="1"/>
  <c r="D82" i="7"/>
  <c r="N70" i="7"/>
  <c r="W70" i="7" s="1"/>
  <c r="AF70" i="7" s="1"/>
  <c r="O70" i="7"/>
  <c r="X70" i="7" s="1"/>
  <c r="AG70" i="7" s="1"/>
  <c r="E82" i="7"/>
  <c r="G94" i="6"/>
  <c r="Q82" i="6"/>
  <c r="Z82" i="6" s="1"/>
  <c r="AI82" i="6" s="1"/>
  <c r="K86" i="6"/>
  <c r="T86" i="6" s="1"/>
  <c r="AC86" i="6" s="1"/>
  <c r="A98" i="6"/>
  <c r="N82" i="6"/>
  <c r="W82" i="6" s="1"/>
  <c r="AF82" i="6" s="1"/>
  <c r="D94" i="6"/>
  <c r="M82" i="6"/>
  <c r="V82" i="6" s="1"/>
  <c r="AE82" i="6" s="1"/>
  <c r="C94" i="6"/>
  <c r="B94" i="6"/>
  <c r="L82" i="6"/>
  <c r="U82" i="6" s="1"/>
  <c r="AD82" i="6" s="1"/>
  <c r="O70" i="6"/>
  <c r="X70" i="6" s="1"/>
  <c r="AG70" i="6" s="1"/>
  <c r="E82" i="6"/>
  <c r="A100" i="6"/>
  <c r="K88" i="6"/>
  <c r="T88" i="6" s="1"/>
  <c r="AC88" i="6" s="1"/>
  <c r="P82" i="6"/>
  <c r="Y82" i="6" s="1"/>
  <c r="AH82" i="6" s="1"/>
  <c r="F94" i="6"/>
  <c r="K75" i="6"/>
  <c r="T75" i="6" s="1"/>
  <c r="AC75" i="6" s="1"/>
  <c r="A87" i="6"/>
  <c r="K85" i="6"/>
  <c r="T85" i="6" s="1"/>
  <c r="AC85" i="6" s="1"/>
  <c r="A97" i="6"/>
  <c r="K83" i="6"/>
  <c r="T83" i="6" s="1"/>
  <c r="AC83" i="6" s="1"/>
  <c r="A95" i="6"/>
  <c r="K60" i="6"/>
  <c r="T60" i="6" s="1"/>
  <c r="AC60" i="6" s="1"/>
  <c r="A72" i="6"/>
  <c r="A95" i="5"/>
  <c r="K83" i="5"/>
  <c r="T83" i="5" s="1"/>
  <c r="AC83" i="5" s="1"/>
  <c r="D94" i="5"/>
  <c r="N82" i="5"/>
  <c r="W82" i="5" s="1"/>
  <c r="AF82" i="5" s="1"/>
  <c r="G94" i="5"/>
  <c r="Q82" i="5"/>
  <c r="Z82" i="5" s="1"/>
  <c r="AI82" i="5" s="1"/>
  <c r="B94" i="5"/>
  <c r="L82" i="5"/>
  <c r="U82" i="5" s="1"/>
  <c r="AD82" i="5" s="1"/>
  <c r="K75" i="5"/>
  <c r="T75" i="5" s="1"/>
  <c r="AC75" i="5" s="1"/>
  <c r="A87" i="5"/>
  <c r="E94" i="5"/>
  <c r="O82" i="5"/>
  <c r="X82" i="5" s="1"/>
  <c r="AG82" i="5" s="1"/>
  <c r="K72" i="5"/>
  <c r="T72" i="5" s="1"/>
  <c r="AC72" i="5" s="1"/>
  <c r="A84" i="5"/>
  <c r="A74" i="5"/>
  <c r="K62" i="5"/>
  <c r="T62" i="5" s="1"/>
  <c r="AC62" i="5" s="1"/>
  <c r="K61" i="5"/>
  <c r="T61" i="5" s="1"/>
  <c r="AC61" i="5" s="1"/>
  <c r="A73" i="5"/>
  <c r="K76" i="5"/>
  <c r="T76" i="5" s="1"/>
  <c r="AC76" i="5" s="1"/>
  <c r="A88" i="5"/>
  <c r="P82" i="5"/>
  <c r="Y82" i="5" s="1"/>
  <c r="AH82" i="5" s="1"/>
  <c r="F94" i="5"/>
  <c r="C94" i="5"/>
  <c r="M82" i="5"/>
  <c r="V82" i="5" s="1"/>
  <c r="AE82" i="5" s="1"/>
  <c r="A95" i="4"/>
  <c r="K83" i="4"/>
  <c r="T83" i="4" s="1"/>
  <c r="AC83" i="4" s="1"/>
  <c r="A87" i="4"/>
  <c r="K75" i="4"/>
  <c r="T75" i="4" s="1"/>
  <c r="AC75" i="4" s="1"/>
  <c r="E82" i="4"/>
  <c r="O70" i="4"/>
  <c r="X70" i="4" s="1"/>
  <c r="AG70" i="4" s="1"/>
  <c r="F94" i="4"/>
  <c r="P82" i="4"/>
  <c r="Y82" i="4" s="1"/>
  <c r="AH82" i="4" s="1"/>
  <c r="Q82" i="4"/>
  <c r="Z82" i="4" s="1"/>
  <c r="AI82" i="4" s="1"/>
  <c r="G94" i="4"/>
  <c r="A98" i="4"/>
  <c r="K86" i="4"/>
  <c r="T86" i="4" s="1"/>
  <c r="AC86" i="4" s="1"/>
  <c r="K76" i="4"/>
  <c r="T76" i="4" s="1"/>
  <c r="AC76" i="4" s="1"/>
  <c r="A88" i="4"/>
  <c r="N82" i="4"/>
  <c r="W82" i="4" s="1"/>
  <c r="AF82" i="4" s="1"/>
  <c r="D94" i="4"/>
  <c r="A97" i="4"/>
  <c r="K85" i="4"/>
  <c r="T85" i="4" s="1"/>
  <c r="AC85" i="4" s="1"/>
  <c r="A84" i="4"/>
  <c r="K72" i="4"/>
  <c r="T72" i="4" s="1"/>
  <c r="AC72" i="4" s="1"/>
  <c r="C94" i="4"/>
  <c r="M82" i="4"/>
  <c r="V82" i="4" s="1"/>
  <c r="AE82" i="4" s="1"/>
  <c r="B94" i="4"/>
  <c r="L82" i="4"/>
  <c r="U82" i="4" s="1"/>
  <c r="AD82" i="4" s="1"/>
  <c r="L82" i="3"/>
  <c r="U82" i="3" s="1"/>
  <c r="AD82" i="3" s="1"/>
  <c r="B94" i="3"/>
  <c r="F94" i="3"/>
  <c r="P82" i="3"/>
  <c r="Y82" i="3" s="1"/>
  <c r="AH82" i="3" s="1"/>
  <c r="A86" i="3"/>
  <c r="K74" i="3"/>
  <c r="T74" i="3" s="1"/>
  <c r="AC74" i="3" s="1"/>
  <c r="A99" i="3"/>
  <c r="K87" i="3"/>
  <c r="T87" i="3" s="1"/>
  <c r="AC87" i="3" s="1"/>
  <c r="A84" i="3"/>
  <c r="K72" i="3"/>
  <c r="T72" i="3" s="1"/>
  <c r="AC72" i="3" s="1"/>
  <c r="G94" i="3"/>
  <c r="Q82" i="3"/>
  <c r="Z82" i="3" s="1"/>
  <c r="AI82" i="3" s="1"/>
  <c r="D82" i="3"/>
  <c r="N70" i="3"/>
  <c r="W70" i="3" s="1"/>
  <c r="AF70" i="3" s="1"/>
  <c r="C94" i="3"/>
  <c r="M82" i="3"/>
  <c r="V82" i="3" s="1"/>
  <c r="AE82" i="3" s="1"/>
  <c r="A83" i="3"/>
  <c r="K71" i="3"/>
  <c r="T71" i="3" s="1"/>
  <c r="AC71" i="3" s="1"/>
  <c r="K64" i="3"/>
  <c r="T64" i="3" s="1"/>
  <c r="AC64" i="3" s="1"/>
  <c r="A76" i="3"/>
  <c r="E94" i="3"/>
  <c r="O82" i="3"/>
  <c r="X82" i="3" s="1"/>
  <c r="AG82" i="3" s="1"/>
  <c r="K61" i="3"/>
  <c r="T61" i="3" s="1"/>
  <c r="AC61" i="3" s="1"/>
  <c r="A73" i="3"/>
  <c r="K83" i="2"/>
  <c r="T83" i="2" s="1"/>
  <c r="AC83" i="2" s="1"/>
  <c r="A95" i="2"/>
  <c r="M82" i="2"/>
  <c r="V82" i="2" s="1"/>
  <c r="AE82" i="2" s="1"/>
  <c r="C94" i="2"/>
  <c r="K88" i="2"/>
  <c r="T88" i="2" s="1"/>
  <c r="AC88" i="2" s="1"/>
  <c r="A100" i="2"/>
  <c r="A97" i="2"/>
  <c r="K85" i="2"/>
  <c r="T85" i="2" s="1"/>
  <c r="AC85" i="2" s="1"/>
  <c r="G94" i="2"/>
  <c r="Q82" i="2"/>
  <c r="Z82" i="2" s="1"/>
  <c r="AI82" i="2" s="1"/>
  <c r="D94" i="2"/>
  <c r="N82" i="2"/>
  <c r="W82" i="2" s="1"/>
  <c r="AF82" i="2" s="1"/>
  <c r="E94" i="2"/>
  <c r="O82" i="2"/>
  <c r="X82" i="2" s="1"/>
  <c r="AG82" i="2" s="1"/>
  <c r="K98" i="2"/>
  <c r="T98" i="2" s="1"/>
  <c r="AC98" i="2" s="1"/>
  <c r="A110" i="2"/>
  <c r="A84" i="2"/>
  <c r="K72" i="2"/>
  <c r="T72" i="2" s="1"/>
  <c r="AC72" i="2" s="1"/>
  <c r="A87" i="2"/>
  <c r="K75" i="2"/>
  <c r="T75" i="2" s="1"/>
  <c r="AC75" i="2" s="1"/>
  <c r="L82" i="2"/>
  <c r="U82" i="2" s="1"/>
  <c r="AD82" i="2" s="1"/>
  <c r="B94" i="2"/>
  <c r="F94" i="2"/>
  <c r="P82" i="2"/>
  <c r="Y82" i="2" s="1"/>
  <c r="AH82" i="2" s="1"/>
  <c r="M70" i="1"/>
  <c r="V70" i="1" s="1"/>
  <c r="AE70" i="1" s="1"/>
  <c r="C82" i="1"/>
  <c r="K72" i="1"/>
  <c r="T72" i="1" s="1"/>
  <c r="AC72" i="1" s="1"/>
  <c r="A84" i="1"/>
  <c r="K73" i="1"/>
  <c r="T73" i="1" s="1"/>
  <c r="AC73" i="1" s="1"/>
  <c r="A85" i="1"/>
  <c r="K71" i="1"/>
  <c r="T71" i="1" s="1"/>
  <c r="AC71" i="1" s="1"/>
  <c r="A83" i="1"/>
  <c r="K76" i="1"/>
  <c r="T76" i="1" s="1"/>
  <c r="AC76" i="1" s="1"/>
  <c r="A88" i="1"/>
  <c r="K75" i="1"/>
  <c r="T75" i="1" s="1"/>
  <c r="AC75" i="1" s="1"/>
  <c r="A87" i="1"/>
  <c r="L70" i="1"/>
  <c r="U70" i="1" s="1"/>
  <c r="AD70" i="1" s="1"/>
  <c r="B82" i="1"/>
  <c r="P70" i="1"/>
  <c r="Y70" i="1" s="1"/>
  <c r="AH70" i="1" s="1"/>
  <c r="F82" i="1"/>
  <c r="O70" i="1"/>
  <c r="X70" i="1" s="1"/>
  <c r="AG70" i="1" s="1"/>
  <c r="E82" i="1"/>
  <c r="K74" i="1"/>
  <c r="T74" i="1" s="1"/>
  <c r="AC74" i="1" s="1"/>
  <c r="A86" i="1"/>
  <c r="N70" i="1"/>
  <c r="W70" i="1" s="1"/>
  <c r="AF70" i="1" s="1"/>
  <c r="D82" i="1"/>
  <c r="Q82" i="1"/>
  <c r="Z82" i="1" s="1"/>
  <c r="AI82" i="1" s="1"/>
  <c r="G94" i="1"/>
  <c r="K95" i="7" l="1"/>
  <c r="T95" i="7" s="1"/>
  <c r="AC95" i="7" s="1"/>
  <c r="A107" i="7"/>
  <c r="K86" i="7"/>
  <c r="T86" i="7" s="1"/>
  <c r="AC86" i="7" s="1"/>
  <c r="A98" i="7"/>
  <c r="M94" i="7"/>
  <c r="V94" i="7" s="1"/>
  <c r="AE94" i="7" s="1"/>
  <c r="C106" i="7"/>
  <c r="D94" i="7"/>
  <c r="N82" i="7"/>
  <c r="W82" i="7" s="1"/>
  <c r="AF82" i="7" s="1"/>
  <c r="A109" i="7"/>
  <c r="K97" i="7"/>
  <c r="T97" i="7" s="1"/>
  <c r="AC97" i="7" s="1"/>
  <c r="E94" i="7"/>
  <c r="O82" i="7"/>
  <c r="X82" i="7" s="1"/>
  <c r="AG82" i="7" s="1"/>
  <c r="K87" i="7"/>
  <c r="T87" i="7" s="1"/>
  <c r="AC87" i="7" s="1"/>
  <c r="A99" i="7"/>
  <c r="A100" i="7"/>
  <c r="K88" i="7"/>
  <c r="T88" i="7" s="1"/>
  <c r="AC88" i="7" s="1"/>
  <c r="G106" i="7"/>
  <c r="Q94" i="7"/>
  <c r="Z94" i="7" s="1"/>
  <c r="AI94" i="7" s="1"/>
  <c r="B106" i="7"/>
  <c r="L94" i="7"/>
  <c r="U94" i="7" s="1"/>
  <c r="AD94" i="7" s="1"/>
  <c r="F94" i="7"/>
  <c r="P82" i="7"/>
  <c r="Y82" i="7" s="1"/>
  <c r="AH82" i="7" s="1"/>
  <c r="A96" i="7"/>
  <c r="K84" i="7"/>
  <c r="T84" i="7" s="1"/>
  <c r="AC84" i="7" s="1"/>
  <c r="A84" i="6"/>
  <c r="K72" i="6"/>
  <c r="T72" i="6" s="1"/>
  <c r="AC72" i="6" s="1"/>
  <c r="M94" i="6"/>
  <c r="V94" i="6" s="1"/>
  <c r="AE94" i="6" s="1"/>
  <c r="C106" i="6"/>
  <c r="L94" i="6"/>
  <c r="U94" i="6" s="1"/>
  <c r="AD94" i="6" s="1"/>
  <c r="B106" i="6"/>
  <c r="K87" i="6"/>
  <c r="T87" i="6" s="1"/>
  <c r="AC87" i="6" s="1"/>
  <c r="A99" i="6"/>
  <c r="N94" i="6"/>
  <c r="W94" i="6" s="1"/>
  <c r="AF94" i="6" s="1"/>
  <c r="D106" i="6"/>
  <c r="O82" i="6"/>
  <c r="X82" i="6" s="1"/>
  <c r="AG82" i="6" s="1"/>
  <c r="E94" i="6"/>
  <c r="K95" i="6"/>
  <c r="T95" i="6" s="1"/>
  <c r="AC95" i="6" s="1"/>
  <c r="A107" i="6"/>
  <c r="K97" i="6"/>
  <c r="T97" i="6" s="1"/>
  <c r="AC97" i="6" s="1"/>
  <c r="A109" i="6"/>
  <c r="P94" i="6"/>
  <c r="Y94" i="6" s="1"/>
  <c r="AH94" i="6" s="1"/>
  <c r="F106" i="6"/>
  <c r="K98" i="6"/>
  <c r="T98" i="6" s="1"/>
  <c r="AC98" i="6" s="1"/>
  <c r="A110" i="6"/>
  <c r="A112" i="6"/>
  <c r="K100" i="6"/>
  <c r="T100" i="6" s="1"/>
  <c r="AC100" i="6" s="1"/>
  <c r="G106" i="6"/>
  <c r="Q94" i="6"/>
  <c r="Z94" i="6" s="1"/>
  <c r="AI94" i="6" s="1"/>
  <c r="E106" i="5"/>
  <c r="O94" i="5"/>
  <c r="X94" i="5" s="1"/>
  <c r="AG94" i="5" s="1"/>
  <c r="B106" i="5"/>
  <c r="L94" i="5"/>
  <c r="U94" i="5" s="1"/>
  <c r="AD94" i="5" s="1"/>
  <c r="C106" i="5"/>
  <c r="M94" i="5"/>
  <c r="V94" i="5" s="1"/>
  <c r="AE94" i="5" s="1"/>
  <c r="K73" i="5"/>
  <c r="T73" i="5" s="1"/>
  <c r="AC73" i="5" s="1"/>
  <c r="A85" i="5"/>
  <c r="Q94" i="5"/>
  <c r="Z94" i="5" s="1"/>
  <c r="AI94" i="5" s="1"/>
  <c r="G106" i="5"/>
  <c r="P94" i="5"/>
  <c r="Y94" i="5" s="1"/>
  <c r="AH94" i="5" s="1"/>
  <c r="F106" i="5"/>
  <c r="D106" i="5"/>
  <c r="N94" i="5"/>
  <c r="W94" i="5" s="1"/>
  <c r="AF94" i="5" s="1"/>
  <c r="K87" i="5"/>
  <c r="T87" i="5" s="1"/>
  <c r="AC87" i="5" s="1"/>
  <c r="A99" i="5"/>
  <c r="K84" i="5"/>
  <c r="T84" i="5" s="1"/>
  <c r="AC84" i="5" s="1"/>
  <c r="A96" i="5"/>
  <c r="K88" i="5"/>
  <c r="T88" i="5" s="1"/>
  <c r="AC88" i="5" s="1"/>
  <c r="A100" i="5"/>
  <c r="A86" i="5"/>
  <c r="K74" i="5"/>
  <c r="T74" i="5" s="1"/>
  <c r="AC74" i="5" s="1"/>
  <c r="A107" i="5"/>
  <c r="K95" i="5"/>
  <c r="T95" i="5" s="1"/>
  <c r="AC95" i="5" s="1"/>
  <c r="F106" i="4"/>
  <c r="P94" i="4"/>
  <c r="Y94" i="4" s="1"/>
  <c r="AH94" i="4" s="1"/>
  <c r="A110" i="4"/>
  <c r="K98" i="4"/>
  <c r="T98" i="4" s="1"/>
  <c r="AC98" i="4" s="1"/>
  <c r="K97" i="4"/>
  <c r="T97" i="4" s="1"/>
  <c r="AC97" i="4" s="1"/>
  <c r="A109" i="4"/>
  <c r="E94" i="4"/>
  <c r="O82" i="4"/>
  <c r="X82" i="4" s="1"/>
  <c r="AG82" i="4" s="1"/>
  <c r="B106" i="4"/>
  <c r="L94" i="4"/>
  <c r="U94" i="4" s="1"/>
  <c r="AD94" i="4" s="1"/>
  <c r="K87" i="4"/>
  <c r="T87" i="4" s="1"/>
  <c r="AC87" i="4" s="1"/>
  <c r="A99" i="4"/>
  <c r="M94" i="4"/>
  <c r="V94" i="4" s="1"/>
  <c r="AE94" i="4" s="1"/>
  <c r="C106" i="4"/>
  <c r="A96" i="4"/>
  <c r="K84" i="4"/>
  <c r="T84" i="4" s="1"/>
  <c r="AC84" i="4" s="1"/>
  <c r="N94" i="4"/>
  <c r="W94" i="4" s="1"/>
  <c r="AF94" i="4" s="1"/>
  <c r="D106" i="4"/>
  <c r="K88" i="4"/>
  <c r="T88" i="4" s="1"/>
  <c r="AC88" i="4" s="1"/>
  <c r="A100" i="4"/>
  <c r="Q94" i="4"/>
  <c r="Z94" i="4" s="1"/>
  <c r="AI94" i="4" s="1"/>
  <c r="G106" i="4"/>
  <c r="A107" i="4"/>
  <c r="K95" i="4"/>
  <c r="T95" i="4" s="1"/>
  <c r="AC95" i="4" s="1"/>
  <c r="K73" i="3"/>
  <c r="T73" i="3" s="1"/>
  <c r="AC73" i="3" s="1"/>
  <c r="A85" i="3"/>
  <c r="E106" i="3"/>
  <c r="O94" i="3"/>
  <c r="X94" i="3" s="1"/>
  <c r="AG94" i="3" s="1"/>
  <c r="A111" i="3"/>
  <c r="K99" i="3"/>
  <c r="T99" i="3" s="1"/>
  <c r="AC99" i="3" s="1"/>
  <c r="A96" i="3"/>
  <c r="K84" i="3"/>
  <c r="T84" i="3" s="1"/>
  <c r="AC84" i="3" s="1"/>
  <c r="K76" i="3"/>
  <c r="T76" i="3" s="1"/>
  <c r="AC76" i="3" s="1"/>
  <c r="A88" i="3"/>
  <c r="K86" i="3"/>
  <c r="T86" i="3" s="1"/>
  <c r="AC86" i="3" s="1"/>
  <c r="A98" i="3"/>
  <c r="G106" i="3"/>
  <c r="Q94" i="3"/>
  <c r="Z94" i="3" s="1"/>
  <c r="AI94" i="3" s="1"/>
  <c r="C106" i="3"/>
  <c r="M94" i="3"/>
  <c r="V94" i="3" s="1"/>
  <c r="AE94" i="3" s="1"/>
  <c r="F106" i="3"/>
  <c r="P94" i="3"/>
  <c r="Y94" i="3" s="1"/>
  <c r="AH94" i="3" s="1"/>
  <c r="L94" i="3"/>
  <c r="U94" i="3" s="1"/>
  <c r="AD94" i="3" s="1"/>
  <c r="B106" i="3"/>
  <c r="A95" i="3"/>
  <c r="K83" i="3"/>
  <c r="T83" i="3" s="1"/>
  <c r="AC83" i="3" s="1"/>
  <c r="D94" i="3"/>
  <c r="N82" i="3"/>
  <c r="W82" i="3" s="1"/>
  <c r="AF82" i="3" s="1"/>
  <c r="K87" i="2"/>
  <c r="T87" i="2" s="1"/>
  <c r="AC87" i="2" s="1"/>
  <c r="A99" i="2"/>
  <c r="E106" i="2"/>
  <c r="O94" i="2"/>
  <c r="X94" i="2" s="1"/>
  <c r="AG94" i="2" s="1"/>
  <c r="L94" i="2"/>
  <c r="U94" i="2" s="1"/>
  <c r="AD94" i="2" s="1"/>
  <c r="B106" i="2"/>
  <c r="K100" i="2"/>
  <c r="T100" i="2" s="1"/>
  <c r="AC100" i="2" s="1"/>
  <c r="A112" i="2"/>
  <c r="N94" i="2"/>
  <c r="W94" i="2" s="1"/>
  <c r="AF94" i="2" s="1"/>
  <c r="D106" i="2"/>
  <c r="F106" i="2"/>
  <c r="P94" i="2"/>
  <c r="Y94" i="2" s="1"/>
  <c r="AH94" i="2" s="1"/>
  <c r="G106" i="2"/>
  <c r="Q94" i="2"/>
  <c r="Z94" i="2" s="1"/>
  <c r="AI94" i="2" s="1"/>
  <c r="A109" i="2"/>
  <c r="K97" i="2"/>
  <c r="T97" i="2" s="1"/>
  <c r="AC97" i="2" s="1"/>
  <c r="M94" i="2"/>
  <c r="V94" i="2" s="1"/>
  <c r="AE94" i="2" s="1"/>
  <c r="C106" i="2"/>
  <c r="A96" i="2"/>
  <c r="K84" i="2"/>
  <c r="T84" i="2" s="1"/>
  <c r="AC84" i="2" s="1"/>
  <c r="K110" i="2"/>
  <c r="T110" i="2" s="1"/>
  <c r="AC110" i="2" s="1"/>
  <c r="A123" i="2"/>
  <c r="K95" i="2"/>
  <c r="T95" i="2" s="1"/>
  <c r="AC95" i="2" s="1"/>
  <c r="A107" i="2"/>
  <c r="Q94" i="1"/>
  <c r="Z94" i="1" s="1"/>
  <c r="AI94" i="1" s="1"/>
  <c r="G106" i="1"/>
  <c r="G119" i="1" s="1"/>
  <c r="K86" i="1"/>
  <c r="T86" i="1" s="1"/>
  <c r="AC86" i="1" s="1"/>
  <c r="A98" i="1"/>
  <c r="K85" i="1"/>
  <c r="T85" i="1" s="1"/>
  <c r="AC85" i="1" s="1"/>
  <c r="A97" i="1"/>
  <c r="P82" i="1"/>
  <c r="Y82" i="1" s="1"/>
  <c r="AH82" i="1" s="1"/>
  <c r="F94" i="1"/>
  <c r="K84" i="1"/>
  <c r="T84" i="1" s="1"/>
  <c r="AC84" i="1" s="1"/>
  <c r="A96" i="1"/>
  <c r="K87" i="1"/>
  <c r="T87" i="1" s="1"/>
  <c r="AC87" i="1" s="1"/>
  <c r="A99" i="1"/>
  <c r="N82" i="1"/>
  <c r="W82" i="1" s="1"/>
  <c r="AF82" i="1" s="1"/>
  <c r="D94" i="1"/>
  <c r="O82" i="1"/>
  <c r="X82" i="1" s="1"/>
  <c r="AG82" i="1" s="1"/>
  <c r="E94" i="1"/>
  <c r="K88" i="1"/>
  <c r="T88" i="1" s="1"/>
  <c r="AC88" i="1" s="1"/>
  <c r="A100" i="1"/>
  <c r="K83" i="1"/>
  <c r="T83" i="1" s="1"/>
  <c r="AC83" i="1" s="1"/>
  <c r="A95" i="1"/>
  <c r="L82" i="1"/>
  <c r="U82" i="1" s="1"/>
  <c r="AD82" i="1" s="1"/>
  <c r="B94" i="1"/>
  <c r="M82" i="1"/>
  <c r="V82" i="1" s="1"/>
  <c r="AE82" i="1" s="1"/>
  <c r="C94" i="1"/>
  <c r="K109" i="7" l="1"/>
  <c r="T109" i="7" s="1"/>
  <c r="AC109" i="7" s="1"/>
  <c r="A122" i="7"/>
  <c r="A108" i="7"/>
  <c r="K96" i="7"/>
  <c r="T96" i="7" s="1"/>
  <c r="AC96" i="7" s="1"/>
  <c r="L106" i="7"/>
  <c r="U106" i="7" s="1"/>
  <c r="AD106" i="7" s="1"/>
  <c r="B119" i="7"/>
  <c r="D106" i="7"/>
  <c r="N94" i="7"/>
  <c r="W94" i="7" s="1"/>
  <c r="AF94" i="7" s="1"/>
  <c r="M106" i="7"/>
  <c r="V106" i="7" s="1"/>
  <c r="AE106" i="7" s="1"/>
  <c r="C119" i="7"/>
  <c r="G119" i="7"/>
  <c r="Q106" i="7"/>
  <c r="Z106" i="7" s="1"/>
  <c r="AI106" i="7" s="1"/>
  <c r="K98" i="7"/>
  <c r="T98" i="7" s="1"/>
  <c r="AC98" i="7" s="1"/>
  <c r="A110" i="7"/>
  <c r="A112" i="7"/>
  <c r="K100" i="7"/>
  <c r="T100" i="7" s="1"/>
  <c r="AC100" i="7" s="1"/>
  <c r="E106" i="7"/>
  <c r="O94" i="7"/>
  <c r="X94" i="7" s="1"/>
  <c r="AG94" i="7" s="1"/>
  <c r="K99" i="7"/>
  <c r="T99" i="7" s="1"/>
  <c r="AC99" i="7" s="1"/>
  <c r="A111" i="7"/>
  <c r="K107" i="7"/>
  <c r="T107" i="7" s="1"/>
  <c r="AC107" i="7" s="1"/>
  <c r="A120" i="7"/>
  <c r="F106" i="7"/>
  <c r="P94" i="7"/>
  <c r="Y94" i="7" s="1"/>
  <c r="AH94" i="7" s="1"/>
  <c r="K99" i="6"/>
  <c r="T99" i="6" s="1"/>
  <c r="AC99" i="6" s="1"/>
  <c r="A111" i="6"/>
  <c r="A125" i="6"/>
  <c r="K112" i="6"/>
  <c r="T112" i="6" s="1"/>
  <c r="AC112" i="6" s="1"/>
  <c r="P106" i="6"/>
  <c r="Y106" i="6" s="1"/>
  <c r="AH106" i="6" s="1"/>
  <c r="F119" i="6"/>
  <c r="B119" i="6"/>
  <c r="L106" i="6"/>
  <c r="U106" i="6" s="1"/>
  <c r="AD106" i="6" s="1"/>
  <c r="O94" i="6"/>
  <c r="X94" i="6" s="1"/>
  <c r="AG94" i="6" s="1"/>
  <c r="E106" i="6"/>
  <c r="D119" i="6"/>
  <c r="N106" i="6"/>
  <c r="W106" i="6" s="1"/>
  <c r="AF106" i="6" s="1"/>
  <c r="A123" i="6"/>
  <c r="K110" i="6"/>
  <c r="T110" i="6" s="1"/>
  <c r="AC110" i="6" s="1"/>
  <c r="Q106" i="6"/>
  <c r="Z106" i="6" s="1"/>
  <c r="AI106" i="6" s="1"/>
  <c r="G119" i="6"/>
  <c r="K109" i="6"/>
  <c r="T109" i="6" s="1"/>
  <c r="AC109" i="6" s="1"/>
  <c r="A122" i="6"/>
  <c r="C119" i="6"/>
  <c r="M106" i="6"/>
  <c r="V106" i="6" s="1"/>
  <c r="AE106" i="6" s="1"/>
  <c r="A120" i="6"/>
  <c r="K107" i="6"/>
  <c r="T107" i="6" s="1"/>
  <c r="AC107" i="6" s="1"/>
  <c r="K84" i="6"/>
  <c r="T84" i="6" s="1"/>
  <c r="AC84" i="6" s="1"/>
  <c r="A96" i="6"/>
  <c r="K85" i="5"/>
  <c r="T85" i="5" s="1"/>
  <c r="AC85" i="5" s="1"/>
  <c r="A97" i="5"/>
  <c r="G119" i="5"/>
  <c r="Q106" i="5"/>
  <c r="Z106" i="5" s="1"/>
  <c r="AI106" i="5" s="1"/>
  <c r="K96" i="5"/>
  <c r="T96" i="5" s="1"/>
  <c r="AC96" i="5" s="1"/>
  <c r="A108" i="5"/>
  <c r="K100" i="5"/>
  <c r="T100" i="5" s="1"/>
  <c r="AC100" i="5" s="1"/>
  <c r="A112" i="5"/>
  <c r="C119" i="5"/>
  <c r="M106" i="5"/>
  <c r="V106" i="5" s="1"/>
  <c r="AE106" i="5" s="1"/>
  <c r="A120" i="5"/>
  <c r="K107" i="5"/>
  <c r="T107" i="5" s="1"/>
  <c r="AC107" i="5" s="1"/>
  <c r="K99" i="5"/>
  <c r="T99" i="5" s="1"/>
  <c r="AC99" i="5" s="1"/>
  <c r="A111" i="5"/>
  <c r="F119" i="5"/>
  <c r="P106" i="5"/>
  <c r="Y106" i="5" s="1"/>
  <c r="AH106" i="5" s="1"/>
  <c r="A98" i="5"/>
  <c r="K86" i="5"/>
  <c r="T86" i="5" s="1"/>
  <c r="AC86" i="5" s="1"/>
  <c r="B119" i="5"/>
  <c r="L106" i="5"/>
  <c r="U106" i="5" s="1"/>
  <c r="AD106" i="5" s="1"/>
  <c r="D119" i="5"/>
  <c r="N106" i="5"/>
  <c r="W106" i="5" s="1"/>
  <c r="AF106" i="5" s="1"/>
  <c r="E119" i="5"/>
  <c r="O106" i="5"/>
  <c r="X106" i="5" s="1"/>
  <c r="AG106" i="5" s="1"/>
  <c r="B119" i="4"/>
  <c r="L106" i="4"/>
  <c r="U106" i="4" s="1"/>
  <c r="AD106" i="4" s="1"/>
  <c r="K99" i="4"/>
  <c r="T99" i="4" s="1"/>
  <c r="AC99" i="4" s="1"/>
  <c r="A111" i="4"/>
  <c r="O94" i="4"/>
  <c r="X94" i="4" s="1"/>
  <c r="AG94" i="4" s="1"/>
  <c r="E106" i="4"/>
  <c r="D119" i="4"/>
  <c r="N106" i="4"/>
  <c r="W106" i="4" s="1"/>
  <c r="AF106" i="4" s="1"/>
  <c r="A122" i="4"/>
  <c r="K109" i="4"/>
  <c r="T109" i="4" s="1"/>
  <c r="AC109" i="4" s="1"/>
  <c r="Q106" i="4"/>
  <c r="Z106" i="4" s="1"/>
  <c r="AI106" i="4" s="1"/>
  <c r="G119" i="4"/>
  <c r="K100" i="4"/>
  <c r="T100" i="4" s="1"/>
  <c r="AC100" i="4" s="1"/>
  <c r="A112" i="4"/>
  <c r="K96" i="4"/>
  <c r="T96" i="4" s="1"/>
  <c r="AC96" i="4" s="1"/>
  <c r="A108" i="4"/>
  <c r="A123" i="4"/>
  <c r="K110" i="4"/>
  <c r="T110" i="4" s="1"/>
  <c r="AC110" i="4" s="1"/>
  <c r="A120" i="4"/>
  <c r="K107" i="4"/>
  <c r="T107" i="4" s="1"/>
  <c r="AC107" i="4" s="1"/>
  <c r="C119" i="4"/>
  <c r="M106" i="4"/>
  <c r="V106" i="4" s="1"/>
  <c r="AE106" i="4" s="1"/>
  <c r="F119" i="4"/>
  <c r="P106" i="4"/>
  <c r="Y106" i="4" s="1"/>
  <c r="AH106" i="4" s="1"/>
  <c r="K88" i="3"/>
  <c r="T88" i="3" s="1"/>
  <c r="AC88" i="3" s="1"/>
  <c r="A100" i="3"/>
  <c r="L106" i="3"/>
  <c r="U106" i="3" s="1"/>
  <c r="AD106" i="3" s="1"/>
  <c r="B119" i="3"/>
  <c r="A108" i="3"/>
  <c r="K96" i="3"/>
  <c r="T96" i="3" s="1"/>
  <c r="AC96" i="3" s="1"/>
  <c r="F119" i="3"/>
  <c r="P106" i="3"/>
  <c r="Y106" i="3" s="1"/>
  <c r="AH106" i="3" s="1"/>
  <c r="K111" i="3"/>
  <c r="T111" i="3" s="1"/>
  <c r="AC111" i="3" s="1"/>
  <c r="A124" i="3"/>
  <c r="D106" i="3"/>
  <c r="N94" i="3"/>
  <c r="W94" i="3" s="1"/>
  <c r="AF94" i="3" s="1"/>
  <c r="C119" i="3"/>
  <c r="M106" i="3"/>
  <c r="V106" i="3" s="1"/>
  <c r="AE106" i="3" s="1"/>
  <c r="O106" i="3"/>
  <c r="X106" i="3" s="1"/>
  <c r="AG106" i="3" s="1"/>
  <c r="E119" i="3"/>
  <c r="K98" i="3"/>
  <c r="T98" i="3" s="1"/>
  <c r="AC98" i="3" s="1"/>
  <c r="A110" i="3"/>
  <c r="A107" i="3"/>
  <c r="K95" i="3"/>
  <c r="T95" i="3" s="1"/>
  <c r="AC95" i="3" s="1"/>
  <c r="A97" i="3"/>
  <c r="K85" i="3"/>
  <c r="T85" i="3" s="1"/>
  <c r="AC85" i="3" s="1"/>
  <c r="G119" i="3"/>
  <c r="Q106" i="3"/>
  <c r="Z106" i="3" s="1"/>
  <c r="AI106" i="3" s="1"/>
  <c r="K107" i="2"/>
  <c r="T107" i="2" s="1"/>
  <c r="AC107" i="2" s="1"/>
  <c r="A120" i="2"/>
  <c r="A135" i="2"/>
  <c r="K123" i="2"/>
  <c r="T123" i="2" s="1"/>
  <c r="AC123" i="2" s="1"/>
  <c r="N106" i="2"/>
  <c r="W106" i="2" s="1"/>
  <c r="AF106" i="2" s="1"/>
  <c r="D119" i="2"/>
  <c r="P106" i="2"/>
  <c r="Y106" i="2" s="1"/>
  <c r="AH106" i="2" s="1"/>
  <c r="F119" i="2"/>
  <c r="A108" i="2"/>
  <c r="K96" i="2"/>
  <c r="T96" i="2" s="1"/>
  <c r="AC96" i="2" s="1"/>
  <c r="M106" i="2"/>
  <c r="V106" i="2" s="1"/>
  <c r="AE106" i="2" s="1"/>
  <c r="C119" i="2"/>
  <c r="K109" i="2"/>
  <c r="T109" i="2" s="1"/>
  <c r="AC109" i="2" s="1"/>
  <c r="A122" i="2"/>
  <c r="O106" i="2"/>
  <c r="X106" i="2" s="1"/>
  <c r="AG106" i="2" s="1"/>
  <c r="E119" i="2"/>
  <c r="K112" i="2"/>
  <c r="T112" i="2" s="1"/>
  <c r="AC112" i="2" s="1"/>
  <c r="A125" i="2"/>
  <c r="L106" i="2"/>
  <c r="U106" i="2" s="1"/>
  <c r="AD106" i="2" s="1"/>
  <c r="B119" i="2"/>
  <c r="K99" i="2"/>
  <c r="T99" i="2" s="1"/>
  <c r="AC99" i="2" s="1"/>
  <c r="A111" i="2"/>
  <c r="G119" i="2"/>
  <c r="Q106" i="2"/>
  <c r="Z106" i="2" s="1"/>
  <c r="AI106" i="2" s="1"/>
  <c r="Q119" i="1"/>
  <c r="Z119" i="1" s="1"/>
  <c r="AI119" i="1" s="1"/>
  <c r="G131" i="1"/>
  <c r="Q106" i="1"/>
  <c r="Z106" i="1" s="1"/>
  <c r="AI106" i="1" s="1"/>
  <c r="L94" i="1"/>
  <c r="U94" i="1" s="1"/>
  <c r="AD94" i="1" s="1"/>
  <c r="B106" i="1"/>
  <c r="B119" i="1" s="1"/>
  <c r="P94" i="1"/>
  <c r="Y94" i="1" s="1"/>
  <c r="AH94" i="1" s="1"/>
  <c r="F106" i="1"/>
  <c r="F119" i="1" s="1"/>
  <c r="K97" i="1"/>
  <c r="T97" i="1" s="1"/>
  <c r="AC97" i="1" s="1"/>
  <c r="A109" i="1"/>
  <c r="A122" i="1" s="1"/>
  <c r="K96" i="1"/>
  <c r="T96" i="1" s="1"/>
  <c r="AC96" i="1" s="1"/>
  <c r="A108" i="1"/>
  <c r="A121" i="1" s="1"/>
  <c r="O94" i="1"/>
  <c r="X94" i="1" s="1"/>
  <c r="AG94" i="1" s="1"/>
  <c r="E106" i="1"/>
  <c r="E119" i="1" s="1"/>
  <c r="K98" i="1"/>
  <c r="T98" i="1" s="1"/>
  <c r="AC98" i="1" s="1"/>
  <c r="A110" i="1"/>
  <c r="A123" i="1" s="1"/>
  <c r="K99" i="1"/>
  <c r="T99" i="1" s="1"/>
  <c r="AC99" i="1" s="1"/>
  <c r="A111" i="1"/>
  <c r="A124" i="1" s="1"/>
  <c r="K95" i="1"/>
  <c r="T95" i="1" s="1"/>
  <c r="AC95" i="1" s="1"/>
  <c r="A107" i="1"/>
  <c r="A120" i="1" s="1"/>
  <c r="N94" i="1"/>
  <c r="W94" i="1" s="1"/>
  <c r="AF94" i="1" s="1"/>
  <c r="D106" i="1"/>
  <c r="D119" i="1" s="1"/>
  <c r="M94" i="1"/>
  <c r="V94" i="1" s="1"/>
  <c r="AE94" i="1" s="1"/>
  <c r="C106" i="1"/>
  <c r="C119" i="1" s="1"/>
  <c r="K100" i="1"/>
  <c r="T100" i="1" s="1"/>
  <c r="AC100" i="1" s="1"/>
  <c r="A112" i="1"/>
  <c r="A125" i="1" s="1"/>
  <c r="G131" i="7" l="1"/>
  <c r="Q119" i="7"/>
  <c r="Z119" i="7" s="1"/>
  <c r="AI119" i="7" s="1"/>
  <c r="N106" i="7"/>
  <c r="W106" i="7" s="1"/>
  <c r="AF106" i="7" s="1"/>
  <c r="D119" i="7"/>
  <c r="B131" i="7"/>
  <c r="L119" i="7"/>
  <c r="U119" i="7" s="1"/>
  <c r="AD119" i="7" s="1"/>
  <c r="F119" i="7"/>
  <c r="P106" i="7"/>
  <c r="Y106" i="7" s="1"/>
  <c r="AH106" i="7" s="1"/>
  <c r="C131" i="7"/>
  <c r="M119" i="7"/>
  <c r="V119" i="7" s="1"/>
  <c r="AE119" i="7" s="1"/>
  <c r="K120" i="7"/>
  <c r="T120" i="7" s="1"/>
  <c r="AC120" i="7" s="1"/>
  <c r="A132" i="7"/>
  <c r="K111" i="7"/>
  <c r="T111" i="7" s="1"/>
  <c r="AC111" i="7" s="1"/>
  <c r="A124" i="7"/>
  <c r="A125" i="7"/>
  <c r="K112" i="7"/>
  <c r="T112" i="7" s="1"/>
  <c r="AC112" i="7" s="1"/>
  <c r="A121" i="7"/>
  <c r="K108" i="7"/>
  <c r="T108" i="7" s="1"/>
  <c r="AC108" i="7" s="1"/>
  <c r="E119" i="7"/>
  <c r="O106" i="7"/>
  <c r="X106" i="7" s="1"/>
  <c r="AG106" i="7" s="1"/>
  <c r="K110" i="7"/>
  <c r="T110" i="7" s="1"/>
  <c r="AC110" i="7" s="1"/>
  <c r="A123" i="7"/>
  <c r="A134" i="7"/>
  <c r="K122" i="7"/>
  <c r="T122" i="7" s="1"/>
  <c r="AC122" i="7" s="1"/>
  <c r="D131" i="6"/>
  <c r="N119" i="6"/>
  <c r="W119" i="6" s="1"/>
  <c r="AF119" i="6" s="1"/>
  <c r="O106" i="6"/>
  <c r="X106" i="6" s="1"/>
  <c r="AG106" i="6" s="1"/>
  <c r="E119" i="6"/>
  <c r="C131" i="6"/>
  <c r="M119" i="6"/>
  <c r="V119" i="6" s="1"/>
  <c r="AE119" i="6" s="1"/>
  <c r="B131" i="6"/>
  <c r="L119" i="6"/>
  <c r="U119" i="6" s="1"/>
  <c r="AD119" i="6" s="1"/>
  <c r="K96" i="6"/>
  <c r="T96" i="6" s="1"/>
  <c r="AC96" i="6" s="1"/>
  <c r="A108" i="6"/>
  <c r="F131" i="6"/>
  <c r="P119" i="6"/>
  <c r="Y119" i="6" s="1"/>
  <c r="AH119" i="6" s="1"/>
  <c r="A137" i="6"/>
  <c r="K125" i="6"/>
  <c r="T125" i="6" s="1"/>
  <c r="AC125" i="6" s="1"/>
  <c r="A132" i="6"/>
  <c r="K120" i="6"/>
  <c r="T120" i="6" s="1"/>
  <c r="AC120" i="6" s="1"/>
  <c r="A124" i="6"/>
  <c r="K111" i="6"/>
  <c r="T111" i="6" s="1"/>
  <c r="AC111" i="6" s="1"/>
  <c r="A134" i="6"/>
  <c r="K122" i="6"/>
  <c r="T122" i="6" s="1"/>
  <c r="AC122" i="6" s="1"/>
  <c r="G131" i="6"/>
  <c r="Q119" i="6"/>
  <c r="Z119" i="6" s="1"/>
  <c r="AI119" i="6" s="1"/>
  <c r="A135" i="6"/>
  <c r="K123" i="6"/>
  <c r="T123" i="6" s="1"/>
  <c r="AC123" i="6" s="1"/>
  <c r="A125" i="5"/>
  <c r="K112" i="5"/>
  <c r="T112" i="5" s="1"/>
  <c r="AC112" i="5" s="1"/>
  <c r="E131" i="5"/>
  <c r="O119" i="5"/>
  <c r="X119" i="5" s="1"/>
  <c r="AG119" i="5" s="1"/>
  <c r="M119" i="5"/>
  <c r="V119" i="5" s="1"/>
  <c r="AE119" i="5" s="1"/>
  <c r="C131" i="5"/>
  <c r="L119" i="5"/>
  <c r="U119" i="5" s="1"/>
  <c r="AD119" i="5" s="1"/>
  <c r="B131" i="5"/>
  <c r="K120" i="5"/>
  <c r="T120" i="5" s="1"/>
  <c r="AC120" i="5" s="1"/>
  <c r="A132" i="5"/>
  <c r="A121" i="5"/>
  <c r="K108" i="5"/>
  <c r="T108" i="5" s="1"/>
  <c r="AC108" i="5" s="1"/>
  <c r="D131" i="5"/>
  <c r="N119" i="5"/>
  <c r="W119" i="5" s="1"/>
  <c r="AF119" i="5" s="1"/>
  <c r="A110" i="5"/>
  <c r="K98" i="5"/>
  <c r="T98" i="5" s="1"/>
  <c r="AC98" i="5" s="1"/>
  <c r="P119" i="5"/>
  <c r="Y119" i="5" s="1"/>
  <c r="AH119" i="5" s="1"/>
  <c r="F131" i="5"/>
  <c r="Q119" i="5"/>
  <c r="Z119" i="5" s="1"/>
  <c r="AI119" i="5" s="1"/>
  <c r="G131" i="5"/>
  <c r="A124" i="5"/>
  <c r="K111" i="5"/>
  <c r="T111" i="5" s="1"/>
  <c r="AC111" i="5" s="1"/>
  <c r="K97" i="5"/>
  <c r="T97" i="5" s="1"/>
  <c r="AC97" i="5" s="1"/>
  <c r="A109" i="5"/>
  <c r="A134" i="4"/>
  <c r="K122" i="4"/>
  <c r="T122" i="4" s="1"/>
  <c r="AC122" i="4" s="1"/>
  <c r="F131" i="4"/>
  <c r="P119" i="4"/>
  <c r="Y119" i="4" s="1"/>
  <c r="AH119" i="4" s="1"/>
  <c r="D131" i="4"/>
  <c r="N119" i="4"/>
  <c r="W119" i="4" s="1"/>
  <c r="AF119" i="4" s="1"/>
  <c r="E119" i="4"/>
  <c r="O106" i="4"/>
  <c r="X106" i="4" s="1"/>
  <c r="AG106" i="4" s="1"/>
  <c r="G131" i="4"/>
  <c r="Q119" i="4"/>
  <c r="Z119" i="4" s="1"/>
  <c r="AI119" i="4" s="1"/>
  <c r="K123" i="4"/>
  <c r="T123" i="4" s="1"/>
  <c r="AC123" i="4" s="1"/>
  <c r="A135" i="4"/>
  <c r="C131" i="4"/>
  <c r="M119" i="4"/>
  <c r="V119" i="4" s="1"/>
  <c r="AE119" i="4" s="1"/>
  <c r="A121" i="4"/>
  <c r="K108" i="4"/>
  <c r="T108" i="4" s="1"/>
  <c r="AC108" i="4" s="1"/>
  <c r="K111" i="4"/>
  <c r="T111" i="4" s="1"/>
  <c r="AC111" i="4" s="1"/>
  <c r="A124" i="4"/>
  <c r="A132" i="4"/>
  <c r="K120" i="4"/>
  <c r="T120" i="4" s="1"/>
  <c r="AC120" i="4" s="1"/>
  <c r="K112" i="4"/>
  <c r="T112" i="4" s="1"/>
  <c r="AC112" i="4" s="1"/>
  <c r="A125" i="4"/>
  <c r="B131" i="4"/>
  <c r="L119" i="4"/>
  <c r="U119" i="4" s="1"/>
  <c r="AD119" i="4" s="1"/>
  <c r="F131" i="3"/>
  <c r="P119" i="3"/>
  <c r="Y119" i="3" s="1"/>
  <c r="AH119" i="3" s="1"/>
  <c r="A121" i="3"/>
  <c r="K108" i="3"/>
  <c r="T108" i="3" s="1"/>
  <c r="AC108" i="3" s="1"/>
  <c r="D119" i="3"/>
  <c r="N106" i="3"/>
  <c r="W106" i="3" s="1"/>
  <c r="AF106" i="3" s="1"/>
  <c r="K110" i="3"/>
  <c r="T110" i="3" s="1"/>
  <c r="AC110" i="3" s="1"/>
  <c r="A123" i="3"/>
  <c r="E131" i="3"/>
  <c r="O119" i="3"/>
  <c r="X119" i="3" s="1"/>
  <c r="AG119" i="3" s="1"/>
  <c r="B131" i="3"/>
  <c r="L119" i="3"/>
  <c r="U119" i="3" s="1"/>
  <c r="AD119" i="3" s="1"/>
  <c r="A109" i="3"/>
  <c r="K97" i="3"/>
  <c r="T97" i="3" s="1"/>
  <c r="AC97" i="3" s="1"/>
  <c r="K100" i="3"/>
  <c r="T100" i="3" s="1"/>
  <c r="AC100" i="3" s="1"/>
  <c r="A112" i="3"/>
  <c r="G131" i="3"/>
  <c r="Q119" i="3"/>
  <c r="Z119" i="3" s="1"/>
  <c r="AI119" i="3" s="1"/>
  <c r="K124" i="3"/>
  <c r="T124" i="3" s="1"/>
  <c r="AC124" i="3" s="1"/>
  <c r="A136" i="3"/>
  <c r="K107" i="3"/>
  <c r="T107" i="3" s="1"/>
  <c r="AC107" i="3" s="1"/>
  <c r="A120" i="3"/>
  <c r="C131" i="3"/>
  <c r="M119" i="3"/>
  <c r="V119" i="3" s="1"/>
  <c r="AE119" i="3" s="1"/>
  <c r="K111" i="2"/>
  <c r="T111" i="2" s="1"/>
  <c r="AC111" i="2" s="1"/>
  <c r="A124" i="2"/>
  <c r="M119" i="2"/>
  <c r="V119" i="2" s="1"/>
  <c r="AE119" i="2" s="1"/>
  <c r="C131" i="2"/>
  <c r="L119" i="2"/>
  <c r="U119" i="2" s="1"/>
  <c r="AD119" i="2" s="1"/>
  <c r="B131" i="2"/>
  <c r="N119" i="2"/>
  <c r="W119" i="2" s="1"/>
  <c r="AF119" i="2" s="1"/>
  <c r="D131" i="2"/>
  <c r="Q119" i="2"/>
  <c r="Z119" i="2" s="1"/>
  <c r="AI119" i="2" s="1"/>
  <c r="G131" i="2"/>
  <c r="A137" i="2"/>
  <c r="K125" i="2"/>
  <c r="T125" i="2" s="1"/>
  <c r="AC125" i="2" s="1"/>
  <c r="E131" i="2"/>
  <c r="O119" i="2"/>
  <c r="X119" i="2" s="1"/>
  <c r="AG119" i="2" s="1"/>
  <c r="A147" i="2"/>
  <c r="K135" i="2"/>
  <c r="T135" i="2" s="1"/>
  <c r="AC135" i="2" s="1"/>
  <c r="P119" i="2"/>
  <c r="Y119" i="2" s="1"/>
  <c r="AH119" i="2" s="1"/>
  <c r="F131" i="2"/>
  <c r="K122" i="2"/>
  <c r="T122" i="2" s="1"/>
  <c r="AC122" i="2" s="1"/>
  <c r="A134" i="2"/>
  <c r="A132" i="2"/>
  <c r="K120" i="2"/>
  <c r="T120" i="2" s="1"/>
  <c r="AC120" i="2" s="1"/>
  <c r="K108" i="2"/>
  <c r="T108" i="2" s="1"/>
  <c r="AC108" i="2" s="1"/>
  <c r="A121" i="2"/>
  <c r="Q131" i="1"/>
  <c r="Z131" i="1" s="1"/>
  <c r="AI131" i="1" s="1"/>
  <c r="G143" i="1"/>
  <c r="K121" i="1"/>
  <c r="T121" i="1" s="1"/>
  <c r="AC121" i="1" s="1"/>
  <c r="A133" i="1"/>
  <c r="K120" i="1"/>
  <c r="T120" i="1" s="1"/>
  <c r="AC120" i="1" s="1"/>
  <c r="A132" i="1"/>
  <c r="K124" i="1"/>
  <c r="T124" i="1" s="1"/>
  <c r="AC124" i="1" s="1"/>
  <c r="A136" i="1"/>
  <c r="L119" i="1"/>
  <c r="U119" i="1" s="1"/>
  <c r="AD119" i="1" s="1"/>
  <c r="B131" i="1"/>
  <c r="K122" i="1"/>
  <c r="T122" i="1" s="1"/>
  <c r="AC122" i="1" s="1"/>
  <c r="A134" i="1"/>
  <c r="M119" i="1"/>
  <c r="V119" i="1" s="1"/>
  <c r="AE119" i="1" s="1"/>
  <c r="C131" i="1"/>
  <c r="N119" i="1"/>
  <c r="W119" i="1" s="1"/>
  <c r="AF119" i="1" s="1"/>
  <c r="D131" i="1"/>
  <c r="P119" i="1"/>
  <c r="Y119" i="1" s="1"/>
  <c r="AH119" i="1" s="1"/>
  <c r="F131" i="1"/>
  <c r="K123" i="1"/>
  <c r="T123" i="1" s="1"/>
  <c r="AC123" i="1" s="1"/>
  <c r="A135" i="1"/>
  <c r="K125" i="1"/>
  <c r="T125" i="1" s="1"/>
  <c r="AC125" i="1" s="1"/>
  <c r="A137" i="1"/>
  <c r="O119" i="1"/>
  <c r="X119" i="1" s="1"/>
  <c r="AG119" i="1" s="1"/>
  <c r="E131" i="1"/>
  <c r="K112" i="1"/>
  <c r="T112" i="1" s="1"/>
  <c r="AC112" i="1" s="1"/>
  <c r="N106" i="1"/>
  <c r="W106" i="1" s="1"/>
  <c r="AF106" i="1" s="1"/>
  <c r="K109" i="1"/>
  <c r="T109" i="1" s="1"/>
  <c r="AC109" i="1" s="1"/>
  <c r="P106" i="1"/>
  <c r="Y106" i="1" s="1"/>
  <c r="AH106" i="1" s="1"/>
  <c r="O106" i="1"/>
  <c r="X106" i="1" s="1"/>
  <c r="AG106" i="1" s="1"/>
  <c r="M106" i="1"/>
  <c r="V106" i="1" s="1"/>
  <c r="AE106" i="1" s="1"/>
  <c r="K108" i="1"/>
  <c r="T108" i="1" s="1"/>
  <c r="AC108" i="1" s="1"/>
  <c r="K107" i="1"/>
  <c r="T107" i="1" s="1"/>
  <c r="AC107" i="1" s="1"/>
  <c r="K111" i="1"/>
  <c r="T111" i="1" s="1"/>
  <c r="AC111" i="1" s="1"/>
  <c r="L106" i="1"/>
  <c r="U106" i="1" s="1"/>
  <c r="AD106" i="1" s="1"/>
  <c r="K110" i="1"/>
  <c r="T110" i="1" s="1"/>
  <c r="AC110" i="1" s="1"/>
  <c r="K134" i="7" l="1"/>
  <c r="T134" i="7" s="1"/>
  <c r="AC134" i="7" s="1"/>
  <c r="A146" i="7"/>
  <c r="M131" i="7"/>
  <c r="V131" i="7" s="1"/>
  <c r="AE131" i="7" s="1"/>
  <c r="C143" i="7"/>
  <c r="O119" i="7"/>
  <c r="X119" i="7" s="1"/>
  <c r="AG119" i="7" s="1"/>
  <c r="E131" i="7"/>
  <c r="F131" i="7"/>
  <c r="P119" i="7"/>
  <c r="Y119" i="7" s="1"/>
  <c r="AH119" i="7" s="1"/>
  <c r="K123" i="7"/>
  <c r="T123" i="7" s="1"/>
  <c r="AC123" i="7" s="1"/>
  <c r="A135" i="7"/>
  <c r="A133" i="7"/>
  <c r="K121" i="7"/>
  <c r="T121" i="7" s="1"/>
  <c r="AC121" i="7" s="1"/>
  <c r="L131" i="7"/>
  <c r="U131" i="7" s="1"/>
  <c r="AD131" i="7" s="1"/>
  <c r="B143" i="7"/>
  <c r="N119" i="7"/>
  <c r="W119" i="7" s="1"/>
  <c r="AF119" i="7" s="1"/>
  <c r="D131" i="7"/>
  <c r="K125" i="7"/>
  <c r="T125" i="7" s="1"/>
  <c r="AC125" i="7" s="1"/>
  <c r="A137" i="7"/>
  <c r="K132" i="7"/>
  <c r="T132" i="7" s="1"/>
  <c r="AC132" i="7" s="1"/>
  <c r="A144" i="7"/>
  <c r="K124" i="7"/>
  <c r="T124" i="7" s="1"/>
  <c r="AC124" i="7" s="1"/>
  <c r="A136" i="7"/>
  <c r="Q131" i="7"/>
  <c r="Z131" i="7" s="1"/>
  <c r="AI131" i="7" s="1"/>
  <c r="G143" i="7"/>
  <c r="P131" i="6"/>
  <c r="Y131" i="6" s="1"/>
  <c r="AH131" i="6" s="1"/>
  <c r="F143" i="6"/>
  <c r="K135" i="6"/>
  <c r="T135" i="6" s="1"/>
  <c r="AC135" i="6" s="1"/>
  <c r="A147" i="6"/>
  <c r="Q131" i="6"/>
  <c r="Z131" i="6" s="1"/>
  <c r="AI131" i="6" s="1"/>
  <c r="G143" i="6"/>
  <c r="L131" i="6"/>
  <c r="U131" i="6" s="1"/>
  <c r="AD131" i="6" s="1"/>
  <c r="B143" i="6"/>
  <c r="A136" i="6"/>
  <c r="K124" i="6"/>
  <c r="T124" i="6" s="1"/>
  <c r="AC124" i="6" s="1"/>
  <c r="M131" i="6"/>
  <c r="V131" i="6" s="1"/>
  <c r="AE131" i="6" s="1"/>
  <c r="C143" i="6"/>
  <c r="E131" i="6"/>
  <c r="O119" i="6"/>
  <c r="X119" i="6" s="1"/>
  <c r="AG119" i="6" s="1"/>
  <c r="A144" i="6"/>
  <c r="K132" i="6"/>
  <c r="T132" i="6" s="1"/>
  <c r="AC132" i="6" s="1"/>
  <c r="K108" i="6"/>
  <c r="T108" i="6" s="1"/>
  <c r="AC108" i="6" s="1"/>
  <c r="A121" i="6"/>
  <c r="A146" i="6"/>
  <c r="K134" i="6"/>
  <c r="T134" i="6" s="1"/>
  <c r="AC134" i="6" s="1"/>
  <c r="A149" i="6"/>
  <c r="K137" i="6"/>
  <c r="T137" i="6" s="1"/>
  <c r="AC137" i="6" s="1"/>
  <c r="N131" i="6"/>
  <c r="W131" i="6" s="1"/>
  <c r="AF131" i="6" s="1"/>
  <c r="D143" i="6"/>
  <c r="A133" i="5"/>
  <c r="K121" i="5"/>
  <c r="T121" i="5" s="1"/>
  <c r="AC121" i="5" s="1"/>
  <c r="A122" i="5"/>
  <c r="K109" i="5"/>
  <c r="T109" i="5" s="1"/>
  <c r="AC109" i="5" s="1"/>
  <c r="K124" i="5"/>
  <c r="T124" i="5" s="1"/>
  <c r="AC124" i="5" s="1"/>
  <c r="A136" i="5"/>
  <c r="Q131" i="5"/>
  <c r="Z131" i="5" s="1"/>
  <c r="AI131" i="5" s="1"/>
  <c r="G143" i="5"/>
  <c r="L131" i="5"/>
  <c r="U131" i="5" s="1"/>
  <c r="AD131" i="5" s="1"/>
  <c r="B143" i="5"/>
  <c r="F143" i="5"/>
  <c r="P131" i="5"/>
  <c r="Y131" i="5" s="1"/>
  <c r="AH131" i="5" s="1"/>
  <c r="M131" i="5"/>
  <c r="V131" i="5" s="1"/>
  <c r="AE131" i="5" s="1"/>
  <c r="C143" i="5"/>
  <c r="K132" i="5"/>
  <c r="T132" i="5" s="1"/>
  <c r="AC132" i="5" s="1"/>
  <c r="A144" i="5"/>
  <c r="A123" i="5"/>
  <c r="K110" i="5"/>
  <c r="T110" i="5" s="1"/>
  <c r="AC110" i="5" s="1"/>
  <c r="E143" i="5"/>
  <c r="O131" i="5"/>
  <c r="X131" i="5" s="1"/>
  <c r="AG131" i="5" s="1"/>
  <c r="D143" i="5"/>
  <c r="N131" i="5"/>
  <c r="W131" i="5" s="1"/>
  <c r="AF131" i="5" s="1"/>
  <c r="K125" i="5"/>
  <c r="T125" i="5" s="1"/>
  <c r="AC125" i="5" s="1"/>
  <c r="A137" i="5"/>
  <c r="K135" i="4"/>
  <c r="T135" i="4" s="1"/>
  <c r="AC135" i="4" s="1"/>
  <c r="A147" i="4"/>
  <c r="E131" i="4"/>
  <c r="O119" i="4"/>
  <c r="X119" i="4" s="1"/>
  <c r="AG119" i="4" s="1"/>
  <c r="N131" i="4"/>
  <c r="W131" i="4" s="1"/>
  <c r="AF131" i="4" s="1"/>
  <c r="D143" i="4"/>
  <c r="B143" i="4"/>
  <c r="L131" i="4"/>
  <c r="U131" i="4" s="1"/>
  <c r="AD131" i="4" s="1"/>
  <c r="Q131" i="4"/>
  <c r="Z131" i="4" s="1"/>
  <c r="AI131" i="4" s="1"/>
  <c r="G143" i="4"/>
  <c r="A136" i="4"/>
  <c r="K124" i="4"/>
  <c r="T124" i="4" s="1"/>
  <c r="AC124" i="4" s="1"/>
  <c r="A133" i="4"/>
  <c r="K121" i="4"/>
  <c r="T121" i="4" s="1"/>
  <c r="AC121" i="4" s="1"/>
  <c r="P131" i="4"/>
  <c r="Y131" i="4" s="1"/>
  <c r="AH131" i="4" s="1"/>
  <c r="F143" i="4"/>
  <c r="A137" i="4"/>
  <c r="K125" i="4"/>
  <c r="T125" i="4" s="1"/>
  <c r="AC125" i="4" s="1"/>
  <c r="K132" i="4"/>
  <c r="T132" i="4" s="1"/>
  <c r="AC132" i="4" s="1"/>
  <c r="A144" i="4"/>
  <c r="C143" i="4"/>
  <c r="M131" i="4"/>
  <c r="V131" i="4" s="1"/>
  <c r="AE131" i="4" s="1"/>
  <c r="K134" i="4"/>
  <c r="T134" i="4" s="1"/>
  <c r="AC134" i="4" s="1"/>
  <c r="A146" i="4"/>
  <c r="M131" i="3"/>
  <c r="V131" i="3" s="1"/>
  <c r="AE131" i="3" s="1"/>
  <c r="C143" i="3"/>
  <c r="K136" i="3"/>
  <c r="T136" i="3" s="1"/>
  <c r="AC136" i="3" s="1"/>
  <c r="A148" i="3"/>
  <c r="A135" i="3"/>
  <c r="K123" i="3"/>
  <c r="T123" i="3" s="1"/>
  <c r="AC123" i="3" s="1"/>
  <c r="L131" i="3"/>
  <c r="U131" i="3" s="1"/>
  <c r="AD131" i="3" s="1"/>
  <c r="B143" i="3"/>
  <c r="Q131" i="3"/>
  <c r="Z131" i="3" s="1"/>
  <c r="AI131" i="3" s="1"/>
  <c r="G143" i="3"/>
  <c r="D131" i="3"/>
  <c r="N119" i="3"/>
  <c r="W119" i="3" s="1"/>
  <c r="AF119" i="3" s="1"/>
  <c r="A133" i="3"/>
  <c r="K121" i="3"/>
  <c r="T121" i="3" s="1"/>
  <c r="AC121" i="3" s="1"/>
  <c r="A132" i="3"/>
  <c r="K120" i="3"/>
  <c r="T120" i="3" s="1"/>
  <c r="AC120" i="3" s="1"/>
  <c r="E143" i="3"/>
  <c r="O131" i="3"/>
  <c r="X131" i="3" s="1"/>
  <c r="AG131" i="3" s="1"/>
  <c r="K112" i="3"/>
  <c r="T112" i="3" s="1"/>
  <c r="AC112" i="3" s="1"/>
  <c r="A125" i="3"/>
  <c r="K109" i="3"/>
  <c r="T109" i="3" s="1"/>
  <c r="AC109" i="3" s="1"/>
  <c r="A122" i="3"/>
  <c r="P131" i="3"/>
  <c r="Y131" i="3" s="1"/>
  <c r="AH131" i="3" s="1"/>
  <c r="F143" i="3"/>
  <c r="K121" i="2"/>
  <c r="T121" i="2" s="1"/>
  <c r="AC121" i="2" s="1"/>
  <c r="A133" i="2"/>
  <c r="A149" i="2"/>
  <c r="K137" i="2"/>
  <c r="T137" i="2" s="1"/>
  <c r="AC137" i="2" s="1"/>
  <c r="A146" i="2"/>
  <c r="K134" i="2"/>
  <c r="T134" i="2" s="1"/>
  <c r="AC134" i="2" s="1"/>
  <c r="N131" i="2"/>
  <c r="W131" i="2" s="1"/>
  <c r="AF131" i="2" s="1"/>
  <c r="D143" i="2"/>
  <c r="Q131" i="2"/>
  <c r="Z131" i="2" s="1"/>
  <c r="AI131" i="2" s="1"/>
  <c r="G143" i="2"/>
  <c r="K132" i="2"/>
  <c r="T132" i="2" s="1"/>
  <c r="AC132" i="2" s="1"/>
  <c r="A144" i="2"/>
  <c r="P131" i="2"/>
  <c r="Y131" i="2" s="1"/>
  <c r="AH131" i="2" s="1"/>
  <c r="F143" i="2"/>
  <c r="M131" i="2"/>
  <c r="V131" i="2" s="1"/>
  <c r="AE131" i="2" s="1"/>
  <c r="C143" i="2"/>
  <c r="L131" i="2"/>
  <c r="U131" i="2" s="1"/>
  <c r="AD131" i="2" s="1"/>
  <c r="B143" i="2"/>
  <c r="K147" i="2"/>
  <c r="T147" i="2" s="1"/>
  <c r="AC147" i="2" s="1"/>
  <c r="A159" i="2"/>
  <c r="K124" i="2"/>
  <c r="T124" i="2" s="1"/>
  <c r="AC124" i="2" s="1"/>
  <c r="A136" i="2"/>
  <c r="E143" i="2"/>
  <c r="O131" i="2"/>
  <c r="X131" i="2" s="1"/>
  <c r="AG131" i="2" s="1"/>
  <c r="Q143" i="1"/>
  <c r="Z143" i="1" s="1"/>
  <c r="AI143" i="1" s="1"/>
  <c r="G155" i="1"/>
  <c r="O131" i="1"/>
  <c r="X131" i="1" s="1"/>
  <c r="AG131" i="1" s="1"/>
  <c r="E143" i="1"/>
  <c r="K134" i="1"/>
  <c r="T134" i="1" s="1"/>
  <c r="AC134" i="1" s="1"/>
  <c r="A146" i="1"/>
  <c r="L131" i="1"/>
  <c r="U131" i="1" s="1"/>
  <c r="AD131" i="1" s="1"/>
  <c r="B143" i="1"/>
  <c r="K136" i="1"/>
  <c r="T136" i="1" s="1"/>
  <c r="AC136" i="1" s="1"/>
  <c r="A148" i="1"/>
  <c r="K137" i="1"/>
  <c r="T137" i="1" s="1"/>
  <c r="AC137" i="1" s="1"/>
  <c r="A149" i="1"/>
  <c r="K135" i="1"/>
  <c r="T135" i="1" s="1"/>
  <c r="AC135" i="1" s="1"/>
  <c r="A147" i="1"/>
  <c r="P131" i="1"/>
  <c r="Y131" i="1" s="1"/>
  <c r="AH131" i="1" s="1"/>
  <c r="F143" i="1"/>
  <c r="K132" i="1"/>
  <c r="T132" i="1" s="1"/>
  <c r="AC132" i="1" s="1"/>
  <c r="A144" i="1"/>
  <c r="N131" i="1"/>
  <c r="W131" i="1" s="1"/>
  <c r="AF131" i="1" s="1"/>
  <c r="D143" i="1"/>
  <c r="K133" i="1"/>
  <c r="T133" i="1" s="1"/>
  <c r="AC133" i="1" s="1"/>
  <c r="A145" i="1"/>
  <c r="M131" i="1"/>
  <c r="V131" i="1" s="1"/>
  <c r="AE131" i="1" s="1"/>
  <c r="C143" i="1"/>
  <c r="K136" i="7" l="1"/>
  <c r="T136" i="7" s="1"/>
  <c r="AC136" i="7" s="1"/>
  <c r="A148" i="7"/>
  <c r="K135" i="7"/>
  <c r="T135" i="7" s="1"/>
  <c r="AC135" i="7" s="1"/>
  <c r="A147" i="7"/>
  <c r="K144" i="7"/>
  <c r="T144" i="7" s="1"/>
  <c r="AC144" i="7" s="1"/>
  <c r="A156" i="7"/>
  <c r="P131" i="7"/>
  <c r="Y131" i="7" s="1"/>
  <c r="AH131" i="7" s="1"/>
  <c r="F143" i="7"/>
  <c r="K133" i="7"/>
  <c r="T133" i="7" s="1"/>
  <c r="AC133" i="7" s="1"/>
  <c r="A145" i="7"/>
  <c r="K137" i="7"/>
  <c r="T137" i="7" s="1"/>
  <c r="AC137" i="7" s="1"/>
  <c r="A149" i="7"/>
  <c r="O131" i="7"/>
  <c r="X131" i="7" s="1"/>
  <c r="AG131" i="7" s="1"/>
  <c r="E143" i="7"/>
  <c r="N131" i="7"/>
  <c r="W131" i="7" s="1"/>
  <c r="AF131" i="7" s="1"/>
  <c r="D143" i="7"/>
  <c r="M143" i="7"/>
  <c r="V143" i="7" s="1"/>
  <c r="AE143" i="7" s="1"/>
  <c r="C155" i="7"/>
  <c r="Q143" i="7"/>
  <c r="Z143" i="7" s="1"/>
  <c r="AI143" i="7" s="1"/>
  <c r="G155" i="7"/>
  <c r="L143" i="7"/>
  <c r="U143" i="7" s="1"/>
  <c r="AD143" i="7" s="1"/>
  <c r="B155" i="7"/>
  <c r="K146" i="7"/>
  <c r="T146" i="7" s="1"/>
  <c r="AC146" i="7" s="1"/>
  <c r="A158" i="7"/>
  <c r="B155" i="6"/>
  <c r="L143" i="6"/>
  <c r="U143" i="6" s="1"/>
  <c r="AD143" i="6" s="1"/>
  <c r="K149" i="6"/>
  <c r="T149" i="6" s="1"/>
  <c r="AC149" i="6" s="1"/>
  <c r="A161" i="6"/>
  <c r="A133" i="6"/>
  <c r="K121" i="6"/>
  <c r="T121" i="6" s="1"/>
  <c r="AC121" i="6" s="1"/>
  <c r="Q143" i="6"/>
  <c r="Z143" i="6" s="1"/>
  <c r="AI143" i="6" s="1"/>
  <c r="G155" i="6"/>
  <c r="N143" i="6"/>
  <c r="W143" i="6" s="1"/>
  <c r="AF143" i="6" s="1"/>
  <c r="D155" i="6"/>
  <c r="K147" i="6"/>
  <c r="T147" i="6" s="1"/>
  <c r="AC147" i="6" s="1"/>
  <c r="A159" i="6"/>
  <c r="M143" i="6"/>
  <c r="V143" i="6" s="1"/>
  <c r="AE143" i="6" s="1"/>
  <c r="C155" i="6"/>
  <c r="K136" i="6"/>
  <c r="T136" i="6" s="1"/>
  <c r="AC136" i="6" s="1"/>
  <c r="A148" i="6"/>
  <c r="K146" i="6"/>
  <c r="T146" i="6" s="1"/>
  <c r="AC146" i="6" s="1"/>
  <c r="A158" i="6"/>
  <c r="F155" i="6"/>
  <c r="P143" i="6"/>
  <c r="Y143" i="6" s="1"/>
  <c r="AH143" i="6" s="1"/>
  <c r="K144" i="6"/>
  <c r="T144" i="6" s="1"/>
  <c r="AC144" i="6" s="1"/>
  <c r="A156" i="6"/>
  <c r="E143" i="6"/>
  <c r="O131" i="6"/>
  <c r="X131" i="6" s="1"/>
  <c r="AG131" i="6" s="1"/>
  <c r="F155" i="5"/>
  <c r="P143" i="5"/>
  <c r="Y143" i="5" s="1"/>
  <c r="AH143" i="5" s="1"/>
  <c r="Q143" i="5"/>
  <c r="Z143" i="5" s="1"/>
  <c r="AI143" i="5" s="1"/>
  <c r="G155" i="5"/>
  <c r="O143" i="5"/>
  <c r="X143" i="5" s="1"/>
  <c r="AG143" i="5" s="1"/>
  <c r="E155" i="5"/>
  <c r="K137" i="5"/>
  <c r="T137" i="5" s="1"/>
  <c r="AC137" i="5" s="1"/>
  <c r="A149" i="5"/>
  <c r="K136" i="5"/>
  <c r="T136" i="5" s="1"/>
  <c r="AC136" i="5" s="1"/>
  <c r="A148" i="5"/>
  <c r="K123" i="5"/>
  <c r="T123" i="5" s="1"/>
  <c r="AC123" i="5" s="1"/>
  <c r="A135" i="5"/>
  <c r="L143" i="5"/>
  <c r="U143" i="5" s="1"/>
  <c r="AD143" i="5" s="1"/>
  <c r="B155" i="5"/>
  <c r="K144" i="5"/>
  <c r="T144" i="5" s="1"/>
  <c r="AC144" i="5" s="1"/>
  <c r="A156" i="5"/>
  <c r="A134" i="5"/>
  <c r="K122" i="5"/>
  <c r="T122" i="5" s="1"/>
  <c r="AC122" i="5" s="1"/>
  <c r="M143" i="5"/>
  <c r="V143" i="5" s="1"/>
  <c r="AE143" i="5" s="1"/>
  <c r="C155" i="5"/>
  <c r="N143" i="5"/>
  <c r="W143" i="5" s="1"/>
  <c r="AF143" i="5" s="1"/>
  <c r="D155" i="5"/>
  <c r="A145" i="5"/>
  <c r="K133" i="5"/>
  <c r="T133" i="5" s="1"/>
  <c r="AC133" i="5" s="1"/>
  <c r="K146" i="4"/>
  <c r="T146" i="4" s="1"/>
  <c r="AC146" i="4" s="1"/>
  <c r="A158" i="4"/>
  <c r="L143" i="4"/>
  <c r="U143" i="4" s="1"/>
  <c r="AD143" i="4" s="1"/>
  <c r="B155" i="4"/>
  <c r="N143" i="4"/>
  <c r="W143" i="4" s="1"/>
  <c r="AF143" i="4" s="1"/>
  <c r="D155" i="4"/>
  <c r="Q143" i="4"/>
  <c r="Z143" i="4" s="1"/>
  <c r="AI143" i="4" s="1"/>
  <c r="G155" i="4"/>
  <c r="M143" i="4"/>
  <c r="V143" i="4" s="1"/>
  <c r="AE143" i="4" s="1"/>
  <c r="C155" i="4"/>
  <c r="P143" i="4"/>
  <c r="Y143" i="4" s="1"/>
  <c r="AH143" i="4" s="1"/>
  <c r="F155" i="4"/>
  <c r="K136" i="4"/>
  <c r="T136" i="4" s="1"/>
  <c r="AC136" i="4" s="1"/>
  <c r="A148" i="4"/>
  <c r="K137" i="4"/>
  <c r="T137" i="4" s="1"/>
  <c r="AC137" i="4" s="1"/>
  <c r="A149" i="4"/>
  <c r="O131" i="4"/>
  <c r="X131" i="4" s="1"/>
  <c r="AG131" i="4" s="1"/>
  <c r="E143" i="4"/>
  <c r="K144" i="4"/>
  <c r="T144" i="4" s="1"/>
  <c r="AC144" i="4" s="1"/>
  <c r="A156" i="4"/>
  <c r="K147" i="4"/>
  <c r="T147" i="4" s="1"/>
  <c r="AC147" i="4" s="1"/>
  <c r="A159" i="4"/>
  <c r="K133" i="4"/>
  <c r="T133" i="4" s="1"/>
  <c r="AC133" i="4" s="1"/>
  <c r="A145" i="4"/>
  <c r="Q143" i="3"/>
  <c r="Z143" i="3" s="1"/>
  <c r="AI143" i="3" s="1"/>
  <c r="G155" i="3"/>
  <c r="K125" i="3"/>
  <c r="T125" i="3" s="1"/>
  <c r="AC125" i="3" s="1"/>
  <c r="A137" i="3"/>
  <c r="L143" i="3"/>
  <c r="U143" i="3" s="1"/>
  <c r="AD143" i="3" s="1"/>
  <c r="B155" i="3"/>
  <c r="A134" i="3"/>
  <c r="K122" i="3"/>
  <c r="T122" i="3" s="1"/>
  <c r="AC122" i="3" s="1"/>
  <c r="O143" i="3"/>
  <c r="X143" i="3" s="1"/>
  <c r="AG143" i="3" s="1"/>
  <c r="E155" i="3"/>
  <c r="K135" i="3"/>
  <c r="T135" i="3" s="1"/>
  <c r="AC135" i="3" s="1"/>
  <c r="A147" i="3"/>
  <c r="K148" i="3"/>
  <c r="T148" i="3" s="1"/>
  <c r="AC148" i="3" s="1"/>
  <c r="A160" i="3"/>
  <c r="K132" i="3"/>
  <c r="T132" i="3" s="1"/>
  <c r="AC132" i="3" s="1"/>
  <c r="A144" i="3"/>
  <c r="P143" i="3"/>
  <c r="Y143" i="3" s="1"/>
  <c r="AH143" i="3" s="1"/>
  <c r="F155" i="3"/>
  <c r="N131" i="3"/>
  <c r="W131" i="3" s="1"/>
  <c r="AF131" i="3" s="1"/>
  <c r="D143" i="3"/>
  <c r="M143" i="3"/>
  <c r="V143" i="3" s="1"/>
  <c r="AE143" i="3" s="1"/>
  <c r="C155" i="3"/>
  <c r="K133" i="3"/>
  <c r="T133" i="3" s="1"/>
  <c r="AC133" i="3" s="1"/>
  <c r="A145" i="3"/>
  <c r="N143" i="2"/>
  <c r="W143" i="2" s="1"/>
  <c r="AF143" i="2" s="1"/>
  <c r="D155" i="2"/>
  <c r="E155" i="2"/>
  <c r="O143" i="2"/>
  <c r="X143" i="2" s="1"/>
  <c r="AG143" i="2" s="1"/>
  <c r="A158" i="2"/>
  <c r="K146" i="2"/>
  <c r="T146" i="2" s="1"/>
  <c r="AC146" i="2" s="1"/>
  <c r="A161" i="2"/>
  <c r="K149" i="2"/>
  <c r="T149" i="2" s="1"/>
  <c r="AC149" i="2" s="1"/>
  <c r="K144" i="2"/>
  <c r="T144" i="2" s="1"/>
  <c r="AC144" i="2" s="1"/>
  <c r="A156" i="2"/>
  <c r="Q143" i="2"/>
  <c r="Z143" i="2" s="1"/>
  <c r="AI143" i="2" s="1"/>
  <c r="G155" i="2"/>
  <c r="K159" i="2"/>
  <c r="T159" i="2" s="1"/>
  <c r="AC159" i="2" s="1"/>
  <c r="A171" i="2"/>
  <c r="B155" i="2"/>
  <c r="L143" i="2"/>
  <c r="U143" i="2" s="1"/>
  <c r="AD143" i="2" s="1"/>
  <c r="K133" i="2"/>
  <c r="T133" i="2" s="1"/>
  <c r="AC133" i="2" s="1"/>
  <c r="A145" i="2"/>
  <c r="K136" i="2"/>
  <c r="T136" i="2" s="1"/>
  <c r="AC136" i="2" s="1"/>
  <c r="A148" i="2"/>
  <c r="M143" i="2"/>
  <c r="V143" i="2" s="1"/>
  <c r="AE143" i="2" s="1"/>
  <c r="C155" i="2"/>
  <c r="P143" i="2"/>
  <c r="Y143" i="2" s="1"/>
  <c r="AH143" i="2" s="1"/>
  <c r="F155" i="2"/>
  <c r="Q155" i="1"/>
  <c r="Z155" i="1" s="1"/>
  <c r="AI155" i="1" s="1"/>
  <c r="G167" i="1"/>
  <c r="L143" i="1"/>
  <c r="U143" i="1" s="1"/>
  <c r="AD143" i="1" s="1"/>
  <c r="B155" i="1"/>
  <c r="N143" i="1"/>
  <c r="W143" i="1" s="1"/>
  <c r="AF143" i="1" s="1"/>
  <c r="D155" i="1"/>
  <c r="M143" i="1"/>
  <c r="V143" i="1" s="1"/>
  <c r="AE143" i="1" s="1"/>
  <c r="C155" i="1"/>
  <c r="K145" i="1"/>
  <c r="T145" i="1" s="1"/>
  <c r="AC145" i="1" s="1"/>
  <c r="A157" i="1"/>
  <c r="K144" i="1"/>
  <c r="T144" i="1" s="1"/>
  <c r="AC144" i="1" s="1"/>
  <c r="A156" i="1"/>
  <c r="P143" i="1"/>
  <c r="Y143" i="1" s="1"/>
  <c r="AH143" i="1" s="1"/>
  <c r="F155" i="1"/>
  <c r="O143" i="1"/>
  <c r="X143" i="1" s="1"/>
  <c r="AG143" i="1" s="1"/>
  <c r="E155" i="1"/>
  <c r="K149" i="1"/>
  <c r="T149" i="1" s="1"/>
  <c r="AC149" i="1" s="1"/>
  <c r="A161" i="1"/>
  <c r="K146" i="1"/>
  <c r="T146" i="1" s="1"/>
  <c r="AC146" i="1" s="1"/>
  <c r="A158" i="1"/>
  <c r="K147" i="1"/>
  <c r="T147" i="1" s="1"/>
  <c r="AC147" i="1" s="1"/>
  <c r="A159" i="1"/>
  <c r="K148" i="1"/>
  <c r="T148" i="1" s="1"/>
  <c r="AC148" i="1" s="1"/>
  <c r="A160" i="1"/>
  <c r="M155" i="7" l="1"/>
  <c r="V155" i="7" s="1"/>
  <c r="AE155" i="7" s="1"/>
  <c r="C167" i="7"/>
  <c r="K156" i="7"/>
  <c r="T156" i="7" s="1"/>
  <c r="AC156" i="7" s="1"/>
  <c r="A168" i="7"/>
  <c r="N143" i="7"/>
  <c r="W143" i="7" s="1"/>
  <c r="AF143" i="7" s="1"/>
  <c r="D155" i="7"/>
  <c r="K147" i="7"/>
  <c r="T147" i="7" s="1"/>
  <c r="AC147" i="7" s="1"/>
  <c r="A159" i="7"/>
  <c r="K149" i="7"/>
  <c r="T149" i="7" s="1"/>
  <c r="AC149" i="7" s="1"/>
  <c r="A161" i="7"/>
  <c r="L155" i="7"/>
  <c r="U155" i="7" s="1"/>
  <c r="AD155" i="7" s="1"/>
  <c r="B167" i="7"/>
  <c r="P143" i="7"/>
  <c r="Y143" i="7" s="1"/>
  <c r="AH143" i="7" s="1"/>
  <c r="F155" i="7"/>
  <c r="K158" i="7"/>
  <c r="T158" i="7" s="1"/>
  <c r="AC158" i="7" s="1"/>
  <c r="A170" i="7"/>
  <c r="K145" i="7"/>
  <c r="T145" i="7" s="1"/>
  <c r="AC145" i="7" s="1"/>
  <c r="A157" i="7"/>
  <c r="Q155" i="7"/>
  <c r="Z155" i="7" s="1"/>
  <c r="AI155" i="7" s="1"/>
  <c r="G167" i="7"/>
  <c r="O143" i="7"/>
  <c r="X143" i="7" s="1"/>
  <c r="AG143" i="7" s="1"/>
  <c r="E155" i="7"/>
  <c r="K148" i="7"/>
  <c r="T148" i="7" s="1"/>
  <c r="AC148" i="7" s="1"/>
  <c r="A160" i="7"/>
  <c r="O143" i="6"/>
  <c r="X143" i="6" s="1"/>
  <c r="AG143" i="6" s="1"/>
  <c r="E155" i="6"/>
  <c r="N155" i="6"/>
  <c r="W155" i="6" s="1"/>
  <c r="AF155" i="6" s="1"/>
  <c r="D167" i="6"/>
  <c r="Q155" i="6"/>
  <c r="Z155" i="6" s="1"/>
  <c r="AI155" i="6" s="1"/>
  <c r="G167" i="6"/>
  <c r="K159" i="6"/>
  <c r="T159" i="6" s="1"/>
  <c r="AC159" i="6" s="1"/>
  <c r="A171" i="6"/>
  <c r="K158" i="6"/>
  <c r="T158" i="6" s="1"/>
  <c r="AC158" i="6" s="1"/>
  <c r="A170" i="6"/>
  <c r="K156" i="6"/>
  <c r="T156" i="6" s="1"/>
  <c r="AC156" i="6" s="1"/>
  <c r="A168" i="6"/>
  <c r="A145" i="6"/>
  <c r="K133" i="6"/>
  <c r="T133" i="6" s="1"/>
  <c r="AC133" i="6" s="1"/>
  <c r="P155" i="6"/>
  <c r="Y155" i="6" s="1"/>
  <c r="AH155" i="6" s="1"/>
  <c r="F167" i="6"/>
  <c r="K148" i="6"/>
  <c r="T148" i="6" s="1"/>
  <c r="AC148" i="6" s="1"/>
  <c r="A160" i="6"/>
  <c r="K161" i="6"/>
  <c r="T161" i="6" s="1"/>
  <c r="AC161" i="6" s="1"/>
  <c r="A173" i="6"/>
  <c r="M155" i="6"/>
  <c r="V155" i="6" s="1"/>
  <c r="AE155" i="6" s="1"/>
  <c r="C167" i="6"/>
  <c r="L155" i="6"/>
  <c r="U155" i="6" s="1"/>
  <c r="AD155" i="6" s="1"/>
  <c r="B167" i="6"/>
  <c r="K145" i="5"/>
  <c r="T145" i="5" s="1"/>
  <c r="AC145" i="5" s="1"/>
  <c r="A157" i="5"/>
  <c r="N155" i="5"/>
  <c r="W155" i="5" s="1"/>
  <c r="AF155" i="5" s="1"/>
  <c r="D167" i="5"/>
  <c r="O155" i="5"/>
  <c r="X155" i="5" s="1"/>
  <c r="AG155" i="5" s="1"/>
  <c r="E167" i="5"/>
  <c r="K148" i="5"/>
  <c r="T148" i="5" s="1"/>
  <c r="AC148" i="5" s="1"/>
  <c r="A160" i="5"/>
  <c r="K134" i="5"/>
  <c r="T134" i="5" s="1"/>
  <c r="AC134" i="5" s="1"/>
  <c r="A146" i="5"/>
  <c r="K135" i="5"/>
  <c r="T135" i="5" s="1"/>
  <c r="AC135" i="5" s="1"/>
  <c r="A147" i="5"/>
  <c r="K149" i="5"/>
  <c r="T149" i="5" s="1"/>
  <c r="AC149" i="5" s="1"/>
  <c r="A161" i="5"/>
  <c r="K156" i="5"/>
  <c r="T156" i="5" s="1"/>
  <c r="AC156" i="5" s="1"/>
  <c r="A168" i="5"/>
  <c r="Q155" i="5"/>
  <c r="Z155" i="5" s="1"/>
  <c r="AI155" i="5" s="1"/>
  <c r="G167" i="5"/>
  <c r="M155" i="5"/>
  <c r="V155" i="5" s="1"/>
  <c r="AE155" i="5" s="1"/>
  <c r="C167" i="5"/>
  <c r="L155" i="5"/>
  <c r="U155" i="5" s="1"/>
  <c r="AD155" i="5" s="1"/>
  <c r="B167" i="5"/>
  <c r="P155" i="5"/>
  <c r="Y155" i="5" s="1"/>
  <c r="AH155" i="5" s="1"/>
  <c r="F167" i="5"/>
  <c r="Q155" i="4"/>
  <c r="Z155" i="4" s="1"/>
  <c r="AI155" i="4" s="1"/>
  <c r="G167" i="4"/>
  <c r="O143" i="4"/>
  <c r="X143" i="4" s="1"/>
  <c r="AG143" i="4" s="1"/>
  <c r="E155" i="4"/>
  <c r="N155" i="4"/>
  <c r="W155" i="4" s="1"/>
  <c r="AF155" i="4" s="1"/>
  <c r="D167" i="4"/>
  <c r="K145" i="4"/>
  <c r="T145" i="4" s="1"/>
  <c r="AC145" i="4" s="1"/>
  <c r="A157" i="4"/>
  <c r="M155" i="4"/>
  <c r="V155" i="4" s="1"/>
  <c r="AE155" i="4" s="1"/>
  <c r="C167" i="4"/>
  <c r="K149" i="4"/>
  <c r="T149" i="4" s="1"/>
  <c r="AC149" i="4" s="1"/>
  <c r="A161" i="4"/>
  <c r="L155" i="4"/>
  <c r="U155" i="4" s="1"/>
  <c r="AD155" i="4" s="1"/>
  <c r="B167" i="4"/>
  <c r="K148" i="4"/>
  <c r="T148" i="4" s="1"/>
  <c r="AC148" i="4" s="1"/>
  <c r="A160" i="4"/>
  <c r="K158" i="4"/>
  <c r="T158" i="4" s="1"/>
  <c r="AC158" i="4" s="1"/>
  <c r="A170" i="4"/>
  <c r="P155" i="4"/>
  <c r="Y155" i="4" s="1"/>
  <c r="AH155" i="4" s="1"/>
  <c r="F167" i="4"/>
  <c r="K159" i="4"/>
  <c r="T159" i="4" s="1"/>
  <c r="AC159" i="4" s="1"/>
  <c r="A171" i="4"/>
  <c r="K156" i="4"/>
  <c r="T156" i="4" s="1"/>
  <c r="AC156" i="4" s="1"/>
  <c r="A168" i="4"/>
  <c r="K145" i="3"/>
  <c r="T145" i="3" s="1"/>
  <c r="AC145" i="3" s="1"/>
  <c r="A157" i="3"/>
  <c r="O155" i="3"/>
  <c r="X155" i="3" s="1"/>
  <c r="AG155" i="3" s="1"/>
  <c r="E167" i="3"/>
  <c r="A146" i="3"/>
  <c r="K134" i="3"/>
  <c r="T134" i="3" s="1"/>
  <c r="AC134" i="3" s="1"/>
  <c r="M155" i="3"/>
  <c r="V155" i="3" s="1"/>
  <c r="AE155" i="3" s="1"/>
  <c r="C167" i="3"/>
  <c r="P155" i="3"/>
  <c r="Y155" i="3" s="1"/>
  <c r="AH155" i="3" s="1"/>
  <c r="F167" i="3"/>
  <c r="L155" i="3"/>
  <c r="U155" i="3" s="1"/>
  <c r="AD155" i="3" s="1"/>
  <c r="B167" i="3"/>
  <c r="K147" i="3"/>
  <c r="T147" i="3" s="1"/>
  <c r="AC147" i="3" s="1"/>
  <c r="A159" i="3"/>
  <c r="K144" i="3"/>
  <c r="T144" i="3" s="1"/>
  <c r="AC144" i="3" s="1"/>
  <c r="A156" i="3"/>
  <c r="K137" i="3"/>
  <c r="T137" i="3" s="1"/>
  <c r="AC137" i="3" s="1"/>
  <c r="A149" i="3"/>
  <c r="N143" i="3"/>
  <c r="W143" i="3" s="1"/>
  <c r="AF143" i="3" s="1"/>
  <c r="D155" i="3"/>
  <c r="K160" i="3"/>
  <c r="T160" i="3" s="1"/>
  <c r="AC160" i="3" s="1"/>
  <c r="A172" i="3"/>
  <c r="Q155" i="3"/>
  <c r="Z155" i="3" s="1"/>
  <c r="AI155" i="3" s="1"/>
  <c r="G167" i="3"/>
  <c r="Q155" i="2"/>
  <c r="Z155" i="2" s="1"/>
  <c r="AI155" i="2" s="1"/>
  <c r="G167" i="2"/>
  <c r="K156" i="2"/>
  <c r="T156" i="2" s="1"/>
  <c r="AC156" i="2" s="1"/>
  <c r="A168" i="2"/>
  <c r="A173" i="2"/>
  <c r="K161" i="2"/>
  <c r="T161" i="2" s="1"/>
  <c r="AC161" i="2" s="1"/>
  <c r="K148" i="2"/>
  <c r="T148" i="2" s="1"/>
  <c r="AC148" i="2" s="1"/>
  <c r="A160" i="2"/>
  <c r="K158" i="2"/>
  <c r="T158" i="2" s="1"/>
  <c r="AC158" i="2" s="1"/>
  <c r="A170" i="2"/>
  <c r="P155" i="2"/>
  <c r="Y155" i="2" s="1"/>
  <c r="AH155" i="2" s="1"/>
  <c r="F167" i="2"/>
  <c r="K145" i="2"/>
  <c r="T145" i="2" s="1"/>
  <c r="AC145" i="2" s="1"/>
  <c r="A157" i="2"/>
  <c r="M155" i="2"/>
  <c r="V155" i="2" s="1"/>
  <c r="AE155" i="2" s="1"/>
  <c r="C167" i="2"/>
  <c r="L155" i="2"/>
  <c r="U155" i="2" s="1"/>
  <c r="AD155" i="2" s="1"/>
  <c r="B167" i="2"/>
  <c r="E167" i="2"/>
  <c r="O155" i="2"/>
  <c r="X155" i="2" s="1"/>
  <c r="AG155" i="2" s="1"/>
  <c r="K171" i="2"/>
  <c r="T171" i="2" s="1"/>
  <c r="AC171" i="2" s="1"/>
  <c r="A183" i="2"/>
  <c r="N155" i="2"/>
  <c r="W155" i="2" s="1"/>
  <c r="AF155" i="2" s="1"/>
  <c r="D167" i="2"/>
  <c r="Q167" i="1"/>
  <c r="Z167" i="1" s="1"/>
  <c r="AI167" i="1" s="1"/>
  <c r="G179" i="1"/>
  <c r="K160" i="1"/>
  <c r="T160" i="1" s="1"/>
  <c r="AC160" i="1" s="1"/>
  <c r="A172" i="1"/>
  <c r="K161" i="1"/>
  <c r="T161" i="1" s="1"/>
  <c r="AC161" i="1" s="1"/>
  <c r="A173" i="1"/>
  <c r="N155" i="1"/>
  <c r="W155" i="1" s="1"/>
  <c r="AF155" i="1" s="1"/>
  <c r="D167" i="1"/>
  <c r="K158" i="1"/>
  <c r="T158" i="1" s="1"/>
  <c r="AC158" i="1" s="1"/>
  <c r="A170" i="1"/>
  <c r="M155" i="1"/>
  <c r="V155" i="1" s="1"/>
  <c r="AE155" i="1" s="1"/>
  <c r="C167" i="1"/>
  <c r="O155" i="1"/>
  <c r="X155" i="1" s="1"/>
  <c r="AG155" i="1" s="1"/>
  <c r="E167" i="1"/>
  <c r="L155" i="1"/>
  <c r="U155" i="1" s="1"/>
  <c r="AD155" i="1" s="1"/>
  <c r="B167" i="1"/>
  <c r="K156" i="1"/>
  <c r="T156" i="1" s="1"/>
  <c r="AC156" i="1" s="1"/>
  <c r="A168" i="1"/>
  <c r="K157" i="1"/>
  <c r="T157" i="1" s="1"/>
  <c r="AC157" i="1" s="1"/>
  <c r="A169" i="1"/>
  <c r="K159" i="1"/>
  <c r="T159" i="1" s="1"/>
  <c r="AC159" i="1" s="1"/>
  <c r="A171" i="1"/>
  <c r="P155" i="1"/>
  <c r="Y155" i="1" s="1"/>
  <c r="AH155" i="1" s="1"/>
  <c r="F167" i="1"/>
  <c r="K160" i="7" l="1"/>
  <c r="T160" i="7" s="1"/>
  <c r="AC160" i="7" s="1"/>
  <c r="A172" i="7"/>
  <c r="Q167" i="7"/>
  <c r="Z167" i="7" s="1"/>
  <c r="AI167" i="7" s="1"/>
  <c r="G179" i="7"/>
  <c r="K159" i="7"/>
  <c r="T159" i="7" s="1"/>
  <c r="AC159" i="7" s="1"/>
  <c r="A171" i="7"/>
  <c r="K157" i="7"/>
  <c r="T157" i="7" s="1"/>
  <c r="AC157" i="7" s="1"/>
  <c r="A169" i="7"/>
  <c r="N155" i="7"/>
  <c r="W155" i="7" s="1"/>
  <c r="AF155" i="7" s="1"/>
  <c r="D167" i="7"/>
  <c r="K168" i="7"/>
  <c r="T168" i="7" s="1"/>
  <c r="AC168" i="7" s="1"/>
  <c r="A180" i="7"/>
  <c r="O155" i="7"/>
  <c r="X155" i="7" s="1"/>
  <c r="AG155" i="7" s="1"/>
  <c r="E167" i="7"/>
  <c r="L167" i="7"/>
  <c r="U167" i="7" s="1"/>
  <c r="AD167" i="7" s="1"/>
  <c r="B179" i="7"/>
  <c r="K161" i="7"/>
  <c r="T161" i="7" s="1"/>
  <c r="AC161" i="7" s="1"/>
  <c r="A173" i="7"/>
  <c r="K170" i="7"/>
  <c r="T170" i="7" s="1"/>
  <c r="AC170" i="7" s="1"/>
  <c r="A182" i="7"/>
  <c r="P155" i="7"/>
  <c r="Y155" i="7" s="1"/>
  <c r="AH155" i="7" s="1"/>
  <c r="F167" i="7"/>
  <c r="M167" i="7"/>
  <c r="V167" i="7" s="1"/>
  <c r="AE167" i="7" s="1"/>
  <c r="C179" i="7"/>
  <c r="L167" i="6"/>
  <c r="U167" i="6" s="1"/>
  <c r="AD167" i="6" s="1"/>
  <c r="B179" i="6"/>
  <c r="K168" i="6"/>
  <c r="T168" i="6" s="1"/>
  <c r="AC168" i="6" s="1"/>
  <c r="A180" i="6"/>
  <c r="K173" i="6"/>
  <c r="T173" i="6" s="1"/>
  <c r="AC173" i="6" s="1"/>
  <c r="A185" i="6"/>
  <c r="K160" i="6"/>
  <c r="T160" i="6" s="1"/>
  <c r="AC160" i="6" s="1"/>
  <c r="A172" i="6"/>
  <c r="Q167" i="6"/>
  <c r="Z167" i="6" s="1"/>
  <c r="AI167" i="6" s="1"/>
  <c r="G179" i="6"/>
  <c r="P167" i="6"/>
  <c r="Y167" i="6" s="1"/>
  <c r="AH167" i="6" s="1"/>
  <c r="F179" i="6"/>
  <c r="N167" i="6"/>
  <c r="W167" i="6" s="1"/>
  <c r="AF167" i="6" s="1"/>
  <c r="D179" i="6"/>
  <c r="K170" i="6"/>
  <c r="T170" i="6" s="1"/>
  <c r="AC170" i="6" s="1"/>
  <c r="A182" i="6"/>
  <c r="K171" i="6"/>
  <c r="T171" i="6" s="1"/>
  <c r="AC171" i="6" s="1"/>
  <c r="A183" i="6"/>
  <c r="M167" i="6"/>
  <c r="V167" i="6" s="1"/>
  <c r="AE167" i="6" s="1"/>
  <c r="C179" i="6"/>
  <c r="O155" i="6"/>
  <c r="X155" i="6" s="1"/>
  <c r="AG155" i="6" s="1"/>
  <c r="E167" i="6"/>
  <c r="A157" i="6"/>
  <c r="K145" i="6"/>
  <c r="T145" i="6" s="1"/>
  <c r="AC145" i="6" s="1"/>
  <c r="M167" i="5"/>
  <c r="V167" i="5" s="1"/>
  <c r="AE167" i="5" s="1"/>
  <c r="C179" i="5"/>
  <c r="K160" i="5"/>
  <c r="T160" i="5" s="1"/>
  <c r="AC160" i="5" s="1"/>
  <c r="A172" i="5"/>
  <c r="K147" i="5"/>
  <c r="T147" i="5" s="1"/>
  <c r="AC147" i="5" s="1"/>
  <c r="A159" i="5"/>
  <c r="P167" i="5"/>
  <c r="Y167" i="5" s="1"/>
  <c r="AH167" i="5" s="1"/>
  <c r="F179" i="5"/>
  <c r="Q167" i="5"/>
  <c r="Z167" i="5" s="1"/>
  <c r="AI167" i="5" s="1"/>
  <c r="G179" i="5"/>
  <c r="O167" i="5"/>
  <c r="X167" i="5" s="1"/>
  <c r="AG167" i="5" s="1"/>
  <c r="E179" i="5"/>
  <c r="K146" i="5"/>
  <c r="T146" i="5" s="1"/>
  <c r="AC146" i="5" s="1"/>
  <c r="A158" i="5"/>
  <c r="L167" i="5"/>
  <c r="U167" i="5" s="1"/>
  <c r="AD167" i="5" s="1"/>
  <c r="B179" i="5"/>
  <c r="K168" i="5"/>
  <c r="T168" i="5" s="1"/>
  <c r="AC168" i="5" s="1"/>
  <c r="A180" i="5"/>
  <c r="N167" i="5"/>
  <c r="W167" i="5" s="1"/>
  <c r="AF167" i="5" s="1"/>
  <c r="D179" i="5"/>
  <c r="K161" i="5"/>
  <c r="T161" i="5" s="1"/>
  <c r="AC161" i="5" s="1"/>
  <c r="A173" i="5"/>
  <c r="K157" i="5"/>
  <c r="T157" i="5" s="1"/>
  <c r="AC157" i="5" s="1"/>
  <c r="A169" i="5"/>
  <c r="P167" i="4"/>
  <c r="Y167" i="4" s="1"/>
  <c r="AH167" i="4" s="1"/>
  <c r="F179" i="4"/>
  <c r="K160" i="4"/>
  <c r="T160" i="4" s="1"/>
  <c r="AC160" i="4" s="1"/>
  <c r="A172" i="4"/>
  <c r="K168" i="4"/>
  <c r="T168" i="4" s="1"/>
  <c r="AC168" i="4" s="1"/>
  <c r="A180" i="4"/>
  <c r="K171" i="4"/>
  <c r="T171" i="4" s="1"/>
  <c r="AC171" i="4" s="1"/>
  <c r="A183" i="4"/>
  <c r="N167" i="4"/>
  <c r="W167" i="4" s="1"/>
  <c r="AF167" i="4" s="1"/>
  <c r="D179" i="4"/>
  <c r="K161" i="4"/>
  <c r="T161" i="4" s="1"/>
  <c r="AC161" i="4" s="1"/>
  <c r="A173" i="4"/>
  <c r="O155" i="4"/>
  <c r="X155" i="4" s="1"/>
  <c r="AG155" i="4" s="1"/>
  <c r="E167" i="4"/>
  <c r="L167" i="4"/>
  <c r="U167" i="4" s="1"/>
  <c r="AD167" i="4" s="1"/>
  <c r="B179" i="4"/>
  <c r="Q167" i="4"/>
  <c r="Z167" i="4" s="1"/>
  <c r="AI167" i="4" s="1"/>
  <c r="G179" i="4"/>
  <c r="M167" i="4"/>
  <c r="V167" i="4" s="1"/>
  <c r="AE167" i="4" s="1"/>
  <c r="C179" i="4"/>
  <c r="K157" i="4"/>
  <c r="T157" i="4" s="1"/>
  <c r="AC157" i="4" s="1"/>
  <c r="A169" i="4"/>
  <c r="K170" i="4"/>
  <c r="T170" i="4" s="1"/>
  <c r="AC170" i="4" s="1"/>
  <c r="A182" i="4"/>
  <c r="K146" i="3"/>
  <c r="T146" i="3" s="1"/>
  <c r="AC146" i="3" s="1"/>
  <c r="A158" i="3"/>
  <c r="K156" i="3"/>
  <c r="T156" i="3" s="1"/>
  <c r="AC156" i="3" s="1"/>
  <c r="A168" i="3"/>
  <c r="O167" i="3"/>
  <c r="X167" i="3" s="1"/>
  <c r="AG167" i="3" s="1"/>
  <c r="E179" i="3"/>
  <c r="Q167" i="3"/>
  <c r="Z167" i="3" s="1"/>
  <c r="AI167" i="3" s="1"/>
  <c r="G179" i="3"/>
  <c r="K172" i="3"/>
  <c r="T172" i="3" s="1"/>
  <c r="AC172" i="3" s="1"/>
  <c r="A184" i="3"/>
  <c r="P167" i="3"/>
  <c r="Y167" i="3" s="1"/>
  <c r="AH167" i="3" s="1"/>
  <c r="F179" i="3"/>
  <c r="M167" i="3"/>
  <c r="V167" i="3" s="1"/>
  <c r="AE167" i="3" s="1"/>
  <c r="C179" i="3"/>
  <c r="K159" i="3"/>
  <c r="T159" i="3" s="1"/>
  <c r="AC159" i="3" s="1"/>
  <c r="A171" i="3"/>
  <c r="K157" i="3"/>
  <c r="T157" i="3" s="1"/>
  <c r="AC157" i="3" s="1"/>
  <c r="A169" i="3"/>
  <c r="L167" i="3"/>
  <c r="U167" i="3" s="1"/>
  <c r="AD167" i="3" s="1"/>
  <c r="B179" i="3"/>
  <c r="N155" i="3"/>
  <c r="W155" i="3" s="1"/>
  <c r="AF155" i="3" s="1"/>
  <c r="D167" i="3"/>
  <c r="K149" i="3"/>
  <c r="T149" i="3" s="1"/>
  <c r="AC149" i="3" s="1"/>
  <c r="A161" i="3"/>
  <c r="K183" i="2"/>
  <c r="T183" i="2" s="1"/>
  <c r="AC183" i="2" s="1"/>
  <c r="A195" i="2"/>
  <c r="P167" i="2"/>
  <c r="Y167" i="2" s="1"/>
  <c r="AH167" i="2" s="1"/>
  <c r="F179" i="2"/>
  <c r="O167" i="2"/>
  <c r="X167" i="2" s="1"/>
  <c r="AG167" i="2" s="1"/>
  <c r="E179" i="2"/>
  <c r="A185" i="2"/>
  <c r="K173" i="2"/>
  <c r="T173" i="2" s="1"/>
  <c r="AC173" i="2" s="1"/>
  <c r="N167" i="2"/>
  <c r="W167" i="2" s="1"/>
  <c r="AF167" i="2" s="1"/>
  <c r="D179" i="2"/>
  <c r="K170" i="2"/>
  <c r="T170" i="2" s="1"/>
  <c r="AC170" i="2" s="1"/>
  <c r="A182" i="2"/>
  <c r="M167" i="2"/>
  <c r="V167" i="2" s="1"/>
  <c r="AE167" i="2" s="1"/>
  <c r="C179" i="2"/>
  <c r="K168" i="2"/>
  <c r="T168" i="2" s="1"/>
  <c r="AC168" i="2" s="1"/>
  <c r="A180" i="2"/>
  <c r="K160" i="2"/>
  <c r="T160" i="2" s="1"/>
  <c r="AC160" i="2" s="1"/>
  <c r="A172" i="2"/>
  <c r="L167" i="2"/>
  <c r="U167" i="2" s="1"/>
  <c r="AD167" i="2" s="1"/>
  <c r="B179" i="2"/>
  <c r="K157" i="2"/>
  <c r="T157" i="2" s="1"/>
  <c r="AC157" i="2" s="1"/>
  <c r="A169" i="2"/>
  <c r="Q167" i="2"/>
  <c r="Z167" i="2" s="1"/>
  <c r="AI167" i="2" s="1"/>
  <c r="G179" i="2"/>
  <c r="Q179" i="1"/>
  <c r="Z179" i="1" s="1"/>
  <c r="AI179" i="1" s="1"/>
  <c r="G191" i="1"/>
  <c r="Q191" i="1" s="1"/>
  <c r="Z191" i="1" s="1"/>
  <c r="AI191" i="1" s="1"/>
  <c r="M167" i="1"/>
  <c r="V167" i="1" s="1"/>
  <c r="AE167" i="1" s="1"/>
  <c r="C179" i="1"/>
  <c r="P167" i="1"/>
  <c r="Y167" i="1" s="1"/>
  <c r="AH167" i="1" s="1"/>
  <c r="F179" i="1"/>
  <c r="N167" i="1"/>
  <c r="W167" i="1" s="1"/>
  <c r="AF167" i="1" s="1"/>
  <c r="D179" i="1"/>
  <c r="K170" i="1"/>
  <c r="T170" i="1" s="1"/>
  <c r="AC170" i="1" s="1"/>
  <c r="A182" i="1"/>
  <c r="K169" i="1"/>
  <c r="T169" i="1" s="1"/>
  <c r="AC169" i="1" s="1"/>
  <c r="A181" i="1"/>
  <c r="K173" i="1"/>
  <c r="T173" i="1" s="1"/>
  <c r="AC173" i="1" s="1"/>
  <c r="A185" i="1"/>
  <c r="K171" i="1"/>
  <c r="T171" i="1" s="1"/>
  <c r="AC171" i="1" s="1"/>
  <c r="A183" i="1"/>
  <c r="K172" i="1"/>
  <c r="T172" i="1" s="1"/>
  <c r="AC172" i="1" s="1"/>
  <c r="A184" i="1"/>
  <c r="K168" i="1"/>
  <c r="T168" i="1" s="1"/>
  <c r="AC168" i="1" s="1"/>
  <c r="A180" i="1"/>
  <c r="L167" i="1"/>
  <c r="U167" i="1" s="1"/>
  <c r="AD167" i="1" s="1"/>
  <c r="B179" i="1"/>
  <c r="O167" i="1"/>
  <c r="X167" i="1" s="1"/>
  <c r="AG167" i="1" s="1"/>
  <c r="E179" i="1"/>
  <c r="P167" i="7" l="1"/>
  <c r="Y167" i="7" s="1"/>
  <c r="AH167" i="7" s="1"/>
  <c r="F179" i="7"/>
  <c r="N167" i="7"/>
  <c r="W167" i="7" s="1"/>
  <c r="AF167" i="7" s="1"/>
  <c r="D179" i="7"/>
  <c r="K180" i="7"/>
  <c r="T180" i="7" s="1"/>
  <c r="AC180" i="7" s="1"/>
  <c r="A192" i="7"/>
  <c r="K169" i="7"/>
  <c r="T169" i="7" s="1"/>
  <c r="AC169" i="7" s="1"/>
  <c r="A181" i="7"/>
  <c r="K182" i="7"/>
  <c r="T182" i="7" s="1"/>
  <c r="AC182" i="7" s="1"/>
  <c r="A194" i="7"/>
  <c r="K173" i="7"/>
  <c r="T173" i="7" s="1"/>
  <c r="AC173" i="7" s="1"/>
  <c r="A185" i="7"/>
  <c r="L179" i="7"/>
  <c r="U179" i="7" s="1"/>
  <c r="AD179" i="7" s="1"/>
  <c r="B191" i="7"/>
  <c r="Q179" i="7"/>
  <c r="Z179" i="7" s="1"/>
  <c r="AI179" i="7" s="1"/>
  <c r="G191" i="7"/>
  <c r="M179" i="7"/>
  <c r="V179" i="7" s="1"/>
  <c r="AE179" i="7" s="1"/>
  <c r="C191" i="7"/>
  <c r="K171" i="7"/>
  <c r="T171" i="7" s="1"/>
  <c r="AC171" i="7" s="1"/>
  <c r="A183" i="7"/>
  <c r="O167" i="7"/>
  <c r="X167" i="7" s="1"/>
  <c r="AG167" i="7" s="1"/>
  <c r="E179" i="7"/>
  <c r="K172" i="7"/>
  <c r="T172" i="7" s="1"/>
  <c r="AC172" i="7" s="1"/>
  <c r="A184" i="7"/>
  <c r="P179" i="6"/>
  <c r="Y179" i="6" s="1"/>
  <c r="AH179" i="6" s="1"/>
  <c r="F191" i="6"/>
  <c r="K172" i="6"/>
  <c r="T172" i="6" s="1"/>
  <c r="AC172" i="6" s="1"/>
  <c r="A184" i="6"/>
  <c r="K157" i="6"/>
  <c r="T157" i="6" s="1"/>
  <c r="AC157" i="6" s="1"/>
  <c r="A169" i="6"/>
  <c r="M179" i="6"/>
  <c r="V179" i="6" s="1"/>
  <c r="AE179" i="6" s="1"/>
  <c r="C191" i="6"/>
  <c r="O167" i="6"/>
  <c r="X167" i="6" s="1"/>
  <c r="AG167" i="6" s="1"/>
  <c r="E179" i="6"/>
  <c r="K182" i="6"/>
  <c r="T182" i="6" s="1"/>
  <c r="AC182" i="6" s="1"/>
  <c r="A194" i="6"/>
  <c r="K180" i="6"/>
  <c r="T180" i="6" s="1"/>
  <c r="AC180" i="6" s="1"/>
  <c r="A192" i="6"/>
  <c r="K183" i="6"/>
  <c r="T183" i="6" s="1"/>
  <c r="AC183" i="6" s="1"/>
  <c r="A195" i="6"/>
  <c r="Q179" i="6"/>
  <c r="Z179" i="6" s="1"/>
  <c r="AI179" i="6" s="1"/>
  <c r="G191" i="6"/>
  <c r="N179" i="6"/>
  <c r="W179" i="6" s="1"/>
  <c r="AF179" i="6" s="1"/>
  <c r="D191" i="6"/>
  <c r="L179" i="6"/>
  <c r="U179" i="6" s="1"/>
  <c r="AD179" i="6" s="1"/>
  <c r="B191" i="6"/>
  <c r="K185" i="6"/>
  <c r="T185" i="6" s="1"/>
  <c r="AC185" i="6" s="1"/>
  <c r="A197" i="6"/>
  <c r="P179" i="5"/>
  <c r="Y179" i="5" s="1"/>
  <c r="AH179" i="5" s="1"/>
  <c r="F191" i="5"/>
  <c r="K173" i="5"/>
  <c r="T173" i="5" s="1"/>
  <c r="AC173" i="5" s="1"/>
  <c r="A185" i="5"/>
  <c r="K169" i="5"/>
  <c r="T169" i="5" s="1"/>
  <c r="AC169" i="5" s="1"/>
  <c r="A181" i="5"/>
  <c r="N179" i="5"/>
  <c r="W179" i="5" s="1"/>
  <c r="AF179" i="5" s="1"/>
  <c r="D191" i="5"/>
  <c r="K180" i="5"/>
  <c r="T180" i="5" s="1"/>
  <c r="AC180" i="5" s="1"/>
  <c r="A192" i="5"/>
  <c r="K159" i="5"/>
  <c r="T159" i="5" s="1"/>
  <c r="AC159" i="5" s="1"/>
  <c r="A171" i="5"/>
  <c r="O179" i="5"/>
  <c r="X179" i="5" s="1"/>
  <c r="AG179" i="5" s="1"/>
  <c r="E191" i="5"/>
  <c r="Q179" i="5"/>
  <c r="Z179" i="5" s="1"/>
  <c r="AI179" i="5" s="1"/>
  <c r="G191" i="5"/>
  <c r="L179" i="5"/>
  <c r="U179" i="5" s="1"/>
  <c r="AD179" i="5" s="1"/>
  <c r="B191" i="5"/>
  <c r="K172" i="5"/>
  <c r="T172" i="5" s="1"/>
  <c r="AC172" i="5" s="1"/>
  <c r="A184" i="5"/>
  <c r="M179" i="5"/>
  <c r="V179" i="5" s="1"/>
  <c r="AE179" i="5" s="1"/>
  <c r="C191" i="5"/>
  <c r="K158" i="5"/>
  <c r="T158" i="5" s="1"/>
  <c r="AC158" i="5" s="1"/>
  <c r="A170" i="5"/>
  <c r="K182" i="4"/>
  <c r="T182" i="4" s="1"/>
  <c r="AC182" i="4" s="1"/>
  <c r="A194" i="4"/>
  <c r="K169" i="4"/>
  <c r="T169" i="4" s="1"/>
  <c r="AC169" i="4" s="1"/>
  <c r="A181" i="4"/>
  <c r="K183" i="4"/>
  <c r="T183" i="4" s="1"/>
  <c r="AC183" i="4" s="1"/>
  <c r="A195" i="4"/>
  <c r="K173" i="4"/>
  <c r="T173" i="4" s="1"/>
  <c r="AC173" i="4" s="1"/>
  <c r="A185" i="4"/>
  <c r="K180" i="4"/>
  <c r="T180" i="4" s="1"/>
  <c r="AC180" i="4" s="1"/>
  <c r="A192" i="4"/>
  <c r="L179" i="4"/>
  <c r="U179" i="4" s="1"/>
  <c r="AD179" i="4" s="1"/>
  <c r="B191" i="4"/>
  <c r="K172" i="4"/>
  <c r="T172" i="4" s="1"/>
  <c r="AC172" i="4" s="1"/>
  <c r="A184" i="4"/>
  <c r="Q179" i="4"/>
  <c r="Z179" i="4" s="1"/>
  <c r="AI179" i="4" s="1"/>
  <c r="G191" i="4"/>
  <c r="N179" i="4"/>
  <c r="W179" i="4" s="1"/>
  <c r="AF179" i="4" s="1"/>
  <c r="D191" i="4"/>
  <c r="M179" i="4"/>
  <c r="V179" i="4" s="1"/>
  <c r="AE179" i="4" s="1"/>
  <c r="C191" i="4"/>
  <c r="O167" i="4"/>
  <c r="X167" i="4" s="1"/>
  <c r="AG167" i="4" s="1"/>
  <c r="E179" i="4"/>
  <c r="P179" i="4"/>
  <c r="Y179" i="4" s="1"/>
  <c r="AH179" i="4" s="1"/>
  <c r="F191" i="4"/>
  <c r="K161" i="3"/>
  <c r="T161" i="3" s="1"/>
  <c r="AC161" i="3" s="1"/>
  <c r="A173" i="3"/>
  <c r="L179" i="3"/>
  <c r="U179" i="3" s="1"/>
  <c r="AD179" i="3" s="1"/>
  <c r="B191" i="3"/>
  <c r="Q179" i="3"/>
  <c r="Z179" i="3" s="1"/>
  <c r="AI179" i="3" s="1"/>
  <c r="G191" i="3"/>
  <c r="N167" i="3"/>
  <c r="W167" i="3" s="1"/>
  <c r="AF167" i="3" s="1"/>
  <c r="D179" i="3"/>
  <c r="O179" i="3"/>
  <c r="X179" i="3" s="1"/>
  <c r="AG179" i="3" s="1"/>
  <c r="E191" i="3"/>
  <c r="K184" i="3"/>
  <c r="T184" i="3" s="1"/>
  <c r="AC184" i="3" s="1"/>
  <c r="A196" i="3"/>
  <c r="K171" i="3"/>
  <c r="T171" i="3" s="1"/>
  <c r="AC171" i="3" s="1"/>
  <c r="A183" i="3"/>
  <c r="K168" i="3"/>
  <c r="T168" i="3" s="1"/>
  <c r="AC168" i="3" s="1"/>
  <c r="A180" i="3"/>
  <c r="P179" i="3"/>
  <c r="Y179" i="3" s="1"/>
  <c r="AH179" i="3" s="1"/>
  <c r="F191" i="3"/>
  <c r="K169" i="3"/>
  <c r="T169" i="3" s="1"/>
  <c r="AC169" i="3" s="1"/>
  <c r="A181" i="3"/>
  <c r="M179" i="3"/>
  <c r="V179" i="3" s="1"/>
  <c r="AE179" i="3" s="1"/>
  <c r="C191" i="3"/>
  <c r="K158" i="3"/>
  <c r="T158" i="3" s="1"/>
  <c r="AC158" i="3" s="1"/>
  <c r="A170" i="3"/>
  <c r="K169" i="2"/>
  <c r="T169" i="2" s="1"/>
  <c r="AC169" i="2" s="1"/>
  <c r="A181" i="2"/>
  <c r="K172" i="2"/>
  <c r="T172" i="2" s="1"/>
  <c r="AC172" i="2" s="1"/>
  <c r="A184" i="2"/>
  <c r="O179" i="2"/>
  <c r="X179" i="2" s="1"/>
  <c r="AG179" i="2" s="1"/>
  <c r="E191" i="2"/>
  <c r="L179" i="2"/>
  <c r="U179" i="2" s="1"/>
  <c r="AD179" i="2" s="1"/>
  <c r="B191" i="2"/>
  <c r="A197" i="2"/>
  <c r="K185" i="2"/>
  <c r="T185" i="2" s="1"/>
  <c r="AC185" i="2" s="1"/>
  <c r="K180" i="2"/>
  <c r="T180" i="2" s="1"/>
  <c r="AC180" i="2" s="1"/>
  <c r="A192" i="2"/>
  <c r="P179" i="2"/>
  <c r="Y179" i="2" s="1"/>
  <c r="AH179" i="2" s="1"/>
  <c r="F191" i="2"/>
  <c r="Q179" i="2"/>
  <c r="Z179" i="2" s="1"/>
  <c r="AI179" i="2" s="1"/>
  <c r="G191" i="2"/>
  <c r="N179" i="2"/>
  <c r="W179" i="2" s="1"/>
  <c r="AF179" i="2" s="1"/>
  <c r="D191" i="2"/>
  <c r="M179" i="2"/>
  <c r="V179" i="2" s="1"/>
  <c r="AE179" i="2" s="1"/>
  <c r="C191" i="2"/>
  <c r="K195" i="2"/>
  <c r="T195" i="2" s="1"/>
  <c r="AC195" i="2" s="1"/>
  <c r="A207" i="2"/>
  <c r="K207" i="2" s="1"/>
  <c r="T207" i="2" s="1"/>
  <c r="AC207" i="2" s="1"/>
  <c r="K182" i="2"/>
  <c r="T182" i="2" s="1"/>
  <c r="AC182" i="2" s="1"/>
  <c r="A194" i="2"/>
  <c r="O179" i="1"/>
  <c r="X179" i="1" s="1"/>
  <c r="AG179" i="1" s="1"/>
  <c r="E191" i="1"/>
  <c r="O191" i="1" s="1"/>
  <c r="X191" i="1" s="1"/>
  <c r="AG191" i="1" s="1"/>
  <c r="K182" i="1"/>
  <c r="T182" i="1" s="1"/>
  <c r="AC182" i="1" s="1"/>
  <c r="A194" i="1"/>
  <c r="K194" i="1" s="1"/>
  <c r="T194" i="1" s="1"/>
  <c r="AC194" i="1" s="1"/>
  <c r="N179" i="1"/>
  <c r="W179" i="1" s="1"/>
  <c r="AF179" i="1" s="1"/>
  <c r="D191" i="1"/>
  <c r="N191" i="1" s="1"/>
  <c r="W191" i="1" s="1"/>
  <c r="AF191" i="1" s="1"/>
  <c r="K184" i="1"/>
  <c r="T184" i="1" s="1"/>
  <c r="AC184" i="1" s="1"/>
  <c r="A196" i="1"/>
  <c r="K196" i="1" s="1"/>
  <c r="T196" i="1" s="1"/>
  <c r="AC196" i="1" s="1"/>
  <c r="P179" i="1"/>
  <c r="Y179" i="1" s="1"/>
  <c r="AH179" i="1" s="1"/>
  <c r="F191" i="1"/>
  <c r="P191" i="1" s="1"/>
  <c r="Y191" i="1" s="1"/>
  <c r="AH191" i="1" s="1"/>
  <c r="K183" i="1"/>
  <c r="T183" i="1" s="1"/>
  <c r="AC183" i="1" s="1"/>
  <c r="A195" i="1"/>
  <c r="K195" i="1" s="1"/>
  <c r="T195" i="1" s="1"/>
  <c r="AC195" i="1" s="1"/>
  <c r="M179" i="1"/>
  <c r="V179" i="1" s="1"/>
  <c r="AE179" i="1" s="1"/>
  <c r="C191" i="1"/>
  <c r="M191" i="1" s="1"/>
  <c r="V191" i="1" s="1"/>
  <c r="AE191" i="1" s="1"/>
  <c r="K181" i="1"/>
  <c r="T181" i="1" s="1"/>
  <c r="AC181" i="1" s="1"/>
  <c r="A193" i="1"/>
  <c r="K193" i="1" s="1"/>
  <c r="T193" i="1" s="1"/>
  <c r="AC193" i="1" s="1"/>
  <c r="L179" i="1"/>
  <c r="U179" i="1" s="1"/>
  <c r="AD179" i="1" s="1"/>
  <c r="B191" i="1"/>
  <c r="L191" i="1" s="1"/>
  <c r="U191" i="1" s="1"/>
  <c r="AD191" i="1" s="1"/>
  <c r="K180" i="1"/>
  <c r="T180" i="1" s="1"/>
  <c r="AC180" i="1" s="1"/>
  <c r="A192" i="1"/>
  <c r="K192" i="1" s="1"/>
  <c r="T192" i="1" s="1"/>
  <c r="AC192" i="1" s="1"/>
  <c r="K185" i="1"/>
  <c r="T185" i="1" s="1"/>
  <c r="AC185" i="1" s="1"/>
  <c r="A197" i="1"/>
  <c r="K197" i="1" s="1"/>
  <c r="T197" i="1" s="1"/>
  <c r="AC197" i="1" s="1"/>
  <c r="K184" i="7" l="1"/>
  <c r="T184" i="7" s="1"/>
  <c r="AC184" i="7" s="1"/>
  <c r="A196" i="7"/>
  <c r="K194" i="7"/>
  <c r="T194" i="7" s="1"/>
  <c r="AC194" i="7" s="1"/>
  <c r="A206" i="7"/>
  <c r="K206" i="7" s="1"/>
  <c r="T206" i="7" s="1"/>
  <c r="AC206" i="7" s="1"/>
  <c r="K183" i="7"/>
  <c r="T183" i="7" s="1"/>
  <c r="AC183" i="7" s="1"/>
  <c r="A195" i="7"/>
  <c r="K192" i="7"/>
  <c r="T192" i="7" s="1"/>
  <c r="AC192" i="7" s="1"/>
  <c r="A204" i="7"/>
  <c r="K204" i="7" s="1"/>
  <c r="T204" i="7" s="1"/>
  <c r="AC204" i="7" s="1"/>
  <c r="Q191" i="7"/>
  <c r="Z191" i="7" s="1"/>
  <c r="AI191" i="7" s="1"/>
  <c r="G203" i="7"/>
  <c r="Q203" i="7" s="1"/>
  <c r="Z203" i="7" s="1"/>
  <c r="AI203" i="7" s="1"/>
  <c r="N179" i="7"/>
  <c r="W179" i="7" s="1"/>
  <c r="AF179" i="7" s="1"/>
  <c r="D191" i="7"/>
  <c r="K185" i="7"/>
  <c r="T185" i="7" s="1"/>
  <c r="AC185" i="7" s="1"/>
  <c r="A197" i="7"/>
  <c r="O179" i="7"/>
  <c r="X179" i="7" s="1"/>
  <c r="AG179" i="7" s="1"/>
  <c r="E191" i="7"/>
  <c r="K181" i="7"/>
  <c r="T181" i="7" s="1"/>
  <c r="AC181" i="7" s="1"/>
  <c r="A193" i="7"/>
  <c r="M191" i="7"/>
  <c r="V191" i="7" s="1"/>
  <c r="AE191" i="7" s="1"/>
  <c r="C203" i="7"/>
  <c r="M203" i="7" s="1"/>
  <c r="V203" i="7" s="1"/>
  <c r="AE203" i="7" s="1"/>
  <c r="L191" i="7"/>
  <c r="U191" i="7" s="1"/>
  <c r="AD191" i="7" s="1"/>
  <c r="B203" i="7"/>
  <c r="L203" i="7" s="1"/>
  <c r="U203" i="7" s="1"/>
  <c r="AD203" i="7" s="1"/>
  <c r="P179" i="7"/>
  <c r="Y179" i="7" s="1"/>
  <c r="AH179" i="7" s="1"/>
  <c r="F191" i="7"/>
  <c r="N191" i="6"/>
  <c r="W191" i="6" s="1"/>
  <c r="AF191" i="6" s="1"/>
  <c r="D203" i="6"/>
  <c r="N203" i="6" s="1"/>
  <c r="W203" i="6" s="1"/>
  <c r="AF203" i="6" s="1"/>
  <c r="K194" i="6"/>
  <c r="T194" i="6" s="1"/>
  <c r="AC194" i="6" s="1"/>
  <c r="A206" i="6"/>
  <c r="K206" i="6" s="1"/>
  <c r="T206" i="6" s="1"/>
  <c r="AC206" i="6" s="1"/>
  <c r="K169" i="6"/>
  <c r="T169" i="6" s="1"/>
  <c r="AC169" i="6" s="1"/>
  <c r="A181" i="6"/>
  <c r="K197" i="6"/>
  <c r="T197" i="6" s="1"/>
  <c r="AC197" i="6" s="1"/>
  <c r="A209" i="6"/>
  <c r="K209" i="6" s="1"/>
  <c r="T209" i="6" s="1"/>
  <c r="AC209" i="6" s="1"/>
  <c r="O179" i="6"/>
  <c r="X179" i="6" s="1"/>
  <c r="AG179" i="6" s="1"/>
  <c r="E191" i="6"/>
  <c r="K195" i="6"/>
  <c r="T195" i="6" s="1"/>
  <c r="AC195" i="6" s="1"/>
  <c r="A207" i="6"/>
  <c r="K207" i="6" s="1"/>
  <c r="T207" i="6" s="1"/>
  <c r="AC207" i="6" s="1"/>
  <c r="K184" i="6"/>
  <c r="T184" i="6" s="1"/>
  <c r="AC184" i="6" s="1"/>
  <c r="A196" i="6"/>
  <c r="M191" i="6"/>
  <c r="V191" i="6" s="1"/>
  <c r="AE191" i="6" s="1"/>
  <c r="C203" i="6"/>
  <c r="M203" i="6" s="1"/>
  <c r="V203" i="6" s="1"/>
  <c r="AE203" i="6" s="1"/>
  <c r="Q191" i="6"/>
  <c r="Z191" i="6" s="1"/>
  <c r="AI191" i="6" s="1"/>
  <c r="G203" i="6"/>
  <c r="Q203" i="6" s="1"/>
  <c r="Z203" i="6" s="1"/>
  <c r="AI203" i="6" s="1"/>
  <c r="K192" i="6"/>
  <c r="T192" i="6" s="1"/>
  <c r="AC192" i="6" s="1"/>
  <c r="A204" i="6"/>
  <c r="K204" i="6" s="1"/>
  <c r="T204" i="6" s="1"/>
  <c r="AC204" i="6" s="1"/>
  <c r="P191" i="6"/>
  <c r="Y191" i="6" s="1"/>
  <c r="AH191" i="6" s="1"/>
  <c r="F203" i="6"/>
  <c r="P203" i="6" s="1"/>
  <c r="Y203" i="6" s="1"/>
  <c r="AH203" i="6" s="1"/>
  <c r="L191" i="6"/>
  <c r="U191" i="6" s="1"/>
  <c r="AD191" i="6" s="1"/>
  <c r="B203" i="6"/>
  <c r="L203" i="6" s="1"/>
  <c r="U203" i="6" s="1"/>
  <c r="AD203" i="6" s="1"/>
  <c r="N191" i="5"/>
  <c r="W191" i="5" s="1"/>
  <c r="AF191" i="5" s="1"/>
  <c r="D203" i="5"/>
  <c r="N203" i="5" s="1"/>
  <c r="W203" i="5" s="1"/>
  <c r="AF203" i="5" s="1"/>
  <c r="K170" i="5"/>
  <c r="T170" i="5" s="1"/>
  <c r="AC170" i="5" s="1"/>
  <c r="A182" i="5"/>
  <c r="M191" i="5"/>
  <c r="V191" i="5" s="1"/>
  <c r="AE191" i="5" s="1"/>
  <c r="C203" i="5"/>
  <c r="M203" i="5" s="1"/>
  <c r="V203" i="5" s="1"/>
  <c r="AE203" i="5" s="1"/>
  <c r="K184" i="5"/>
  <c r="T184" i="5" s="1"/>
  <c r="AC184" i="5" s="1"/>
  <c r="A196" i="5"/>
  <c r="L191" i="5"/>
  <c r="U191" i="5" s="1"/>
  <c r="AD191" i="5" s="1"/>
  <c r="B203" i="5"/>
  <c r="L203" i="5" s="1"/>
  <c r="U203" i="5" s="1"/>
  <c r="AD203" i="5" s="1"/>
  <c r="K181" i="5"/>
  <c r="T181" i="5" s="1"/>
  <c r="AC181" i="5" s="1"/>
  <c r="A193" i="5"/>
  <c r="K171" i="5"/>
  <c r="T171" i="5" s="1"/>
  <c r="AC171" i="5" s="1"/>
  <c r="A183" i="5"/>
  <c r="Q191" i="5"/>
  <c r="Z191" i="5" s="1"/>
  <c r="AI191" i="5" s="1"/>
  <c r="G203" i="5"/>
  <c r="Q203" i="5" s="1"/>
  <c r="Z203" i="5" s="1"/>
  <c r="AI203" i="5" s="1"/>
  <c r="K185" i="5"/>
  <c r="T185" i="5" s="1"/>
  <c r="AC185" i="5" s="1"/>
  <c r="A197" i="5"/>
  <c r="K192" i="5"/>
  <c r="T192" i="5" s="1"/>
  <c r="AC192" i="5" s="1"/>
  <c r="A204" i="5"/>
  <c r="K204" i="5" s="1"/>
  <c r="T204" i="5" s="1"/>
  <c r="AC204" i="5" s="1"/>
  <c r="O191" i="5"/>
  <c r="X191" i="5" s="1"/>
  <c r="AG191" i="5" s="1"/>
  <c r="E203" i="5"/>
  <c r="O203" i="5" s="1"/>
  <c r="X203" i="5" s="1"/>
  <c r="AG203" i="5" s="1"/>
  <c r="P191" i="5"/>
  <c r="Y191" i="5" s="1"/>
  <c r="AH191" i="5" s="1"/>
  <c r="F203" i="5"/>
  <c r="P203" i="5" s="1"/>
  <c r="Y203" i="5" s="1"/>
  <c r="AH203" i="5" s="1"/>
  <c r="K185" i="4"/>
  <c r="T185" i="4" s="1"/>
  <c r="AC185" i="4" s="1"/>
  <c r="A197" i="4"/>
  <c r="N191" i="4"/>
  <c r="W191" i="4" s="1"/>
  <c r="AF191" i="4" s="1"/>
  <c r="D203" i="4"/>
  <c r="N203" i="4" s="1"/>
  <c r="W203" i="4" s="1"/>
  <c r="AF203" i="4" s="1"/>
  <c r="K195" i="4"/>
  <c r="T195" i="4" s="1"/>
  <c r="AC195" i="4" s="1"/>
  <c r="A207" i="4"/>
  <c r="K207" i="4" s="1"/>
  <c r="T207" i="4" s="1"/>
  <c r="AC207" i="4" s="1"/>
  <c r="L191" i="4"/>
  <c r="U191" i="4" s="1"/>
  <c r="AD191" i="4" s="1"/>
  <c r="B203" i="4"/>
  <c r="L203" i="4" s="1"/>
  <c r="U203" i="4" s="1"/>
  <c r="AD203" i="4" s="1"/>
  <c r="Q191" i="4"/>
  <c r="Z191" i="4" s="1"/>
  <c r="AI191" i="4" s="1"/>
  <c r="G203" i="4"/>
  <c r="Q203" i="4" s="1"/>
  <c r="Z203" i="4" s="1"/>
  <c r="AI203" i="4" s="1"/>
  <c r="K181" i="4"/>
  <c r="T181" i="4" s="1"/>
  <c r="AC181" i="4" s="1"/>
  <c r="A193" i="4"/>
  <c r="K192" i="4"/>
  <c r="T192" i="4" s="1"/>
  <c r="AC192" i="4" s="1"/>
  <c r="A204" i="4"/>
  <c r="K204" i="4" s="1"/>
  <c r="T204" i="4" s="1"/>
  <c r="AC204" i="4" s="1"/>
  <c r="M191" i="4"/>
  <c r="V191" i="4" s="1"/>
  <c r="AE191" i="4" s="1"/>
  <c r="C203" i="4"/>
  <c r="M203" i="4" s="1"/>
  <c r="V203" i="4" s="1"/>
  <c r="AE203" i="4" s="1"/>
  <c r="K184" i="4"/>
  <c r="T184" i="4" s="1"/>
  <c r="AC184" i="4" s="1"/>
  <c r="A196" i="4"/>
  <c r="K194" i="4"/>
  <c r="T194" i="4" s="1"/>
  <c r="AC194" i="4" s="1"/>
  <c r="A206" i="4"/>
  <c r="K206" i="4" s="1"/>
  <c r="T206" i="4" s="1"/>
  <c r="AC206" i="4" s="1"/>
  <c r="P191" i="4"/>
  <c r="Y191" i="4" s="1"/>
  <c r="AH191" i="4" s="1"/>
  <c r="F203" i="4"/>
  <c r="P203" i="4" s="1"/>
  <c r="Y203" i="4" s="1"/>
  <c r="AH203" i="4" s="1"/>
  <c r="O179" i="4"/>
  <c r="X179" i="4" s="1"/>
  <c r="AG179" i="4" s="1"/>
  <c r="E191" i="4"/>
  <c r="K196" i="3"/>
  <c r="T196" i="3" s="1"/>
  <c r="AC196" i="3" s="1"/>
  <c r="A208" i="3"/>
  <c r="K208" i="3" s="1"/>
  <c r="T208" i="3" s="1"/>
  <c r="AC208" i="3" s="1"/>
  <c r="P191" i="3"/>
  <c r="Y191" i="3" s="1"/>
  <c r="AH191" i="3" s="1"/>
  <c r="F203" i="3"/>
  <c r="P203" i="3" s="1"/>
  <c r="Y203" i="3" s="1"/>
  <c r="AH203" i="3" s="1"/>
  <c r="Q191" i="3"/>
  <c r="Z191" i="3" s="1"/>
  <c r="AI191" i="3" s="1"/>
  <c r="G203" i="3"/>
  <c r="Q203" i="3" s="1"/>
  <c r="Z203" i="3" s="1"/>
  <c r="AI203" i="3" s="1"/>
  <c r="K170" i="3"/>
  <c r="T170" i="3" s="1"/>
  <c r="AC170" i="3" s="1"/>
  <c r="A182" i="3"/>
  <c r="N179" i="3"/>
  <c r="W179" i="3" s="1"/>
  <c r="AF179" i="3" s="1"/>
  <c r="D191" i="3"/>
  <c r="K180" i="3"/>
  <c r="T180" i="3" s="1"/>
  <c r="AC180" i="3" s="1"/>
  <c r="A192" i="3"/>
  <c r="L191" i="3"/>
  <c r="U191" i="3" s="1"/>
  <c r="AD191" i="3" s="1"/>
  <c r="B203" i="3"/>
  <c r="L203" i="3" s="1"/>
  <c r="U203" i="3" s="1"/>
  <c r="AD203" i="3" s="1"/>
  <c r="K181" i="3"/>
  <c r="T181" i="3" s="1"/>
  <c r="AC181" i="3" s="1"/>
  <c r="A193" i="3"/>
  <c r="M191" i="3"/>
  <c r="V191" i="3" s="1"/>
  <c r="AE191" i="3" s="1"/>
  <c r="C203" i="3"/>
  <c r="M203" i="3" s="1"/>
  <c r="V203" i="3" s="1"/>
  <c r="AE203" i="3" s="1"/>
  <c r="K183" i="3"/>
  <c r="T183" i="3" s="1"/>
  <c r="AC183" i="3" s="1"/>
  <c r="A195" i="3"/>
  <c r="K173" i="3"/>
  <c r="T173" i="3" s="1"/>
  <c r="AC173" i="3" s="1"/>
  <c r="A185" i="3"/>
  <c r="O191" i="3"/>
  <c r="X191" i="3" s="1"/>
  <c r="AG191" i="3" s="1"/>
  <c r="E203" i="3"/>
  <c r="O203" i="3" s="1"/>
  <c r="X203" i="3" s="1"/>
  <c r="AG203" i="3" s="1"/>
  <c r="A209" i="2"/>
  <c r="K209" i="2" s="1"/>
  <c r="T209" i="2" s="1"/>
  <c r="AC209" i="2" s="1"/>
  <c r="K197" i="2"/>
  <c r="T197" i="2" s="1"/>
  <c r="AC197" i="2" s="1"/>
  <c r="K192" i="2"/>
  <c r="T192" i="2" s="1"/>
  <c r="AC192" i="2" s="1"/>
  <c r="A204" i="2"/>
  <c r="K204" i="2" s="1"/>
  <c r="T204" i="2" s="1"/>
  <c r="AC204" i="2" s="1"/>
  <c r="N191" i="2"/>
  <c r="W191" i="2" s="1"/>
  <c r="AF191" i="2" s="1"/>
  <c r="D203" i="2"/>
  <c r="N203" i="2" s="1"/>
  <c r="W203" i="2" s="1"/>
  <c r="AF203" i="2" s="1"/>
  <c r="O191" i="2"/>
  <c r="X191" i="2" s="1"/>
  <c r="AG191" i="2" s="1"/>
  <c r="E203" i="2"/>
  <c r="O203" i="2" s="1"/>
  <c r="X203" i="2" s="1"/>
  <c r="AG203" i="2" s="1"/>
  <c r="L191" i="2"/>
  <c r="U191" i="2" s="1"/>
  <c r="AD191" i="2" s="1"/>
  <c r="B203" i="2"/>
  <c r="L203" i="2" s="1"/>
  <c r="U203" i="2" s="1"/>
  <c r="AD203" i="2" s="1"/>
  <c r="M191" i="2"/>
  <c r="V191" i="2" s="1"/>
  <c r="AE191" i="2" s="1"/>
  <c r="C203" i="2"/>
  <c r="M203" i="2" s="1"/>
  <c r="V203" i="2" s="1"/>
  <c r="AE203" i="2" s="1"/>
  <c r="Q191" i="2"/>
  <c r="Z191" i="2" s="1"/>
  <c r="AI191" i="2" s="1"/>
  <c r="G203" i="2"/>
  <c r="Q203" i="2" s="1"/>
  <c r="Z203" i="2" s="1"/>
  <c r="AI203" i="2" s="1"/>
  <c r="K184" i="2"/>
  <c r="T184" i="2" s="1"/>
  <c r="AC184" i="2" s="1"/>
  <c r="A196" i="2"/>
  <c r="K194" i="2"/>
  <c r="T194" i="2" s="1"/>
  <c r="AC194" i="2" s="1"/>
  <c r="A206" i="2"/>
  <c r="K206" i="2" s="1"/>
  <c r="T206" i="2" s="1"/>
  <c r="AC206" i="2" s="1"/>
  <c r="P191" i="2"/>
  <c r="Y191" i="2" s="1"/>
  <c r="AH191" i="2" s="1"/>
  <c r="F203" i="2"/>
  <c r="P203" i="2" s="1"/>
  <c r="Y203" i="2" s="1"/>
  <c r="AH203" i="2" s="1"/>
  <c r="K181" i="2"/>
  <c r="T181" i="2" s="1"/>
  <c r="AC181" i="2" s="1"/>
  <c r="A193" i="2"/>
  <c r="N191" i="7" l="1"/>
  <c r="W191" i="7" s="1"/>
  <c r="AF191" i="7" s="1"/>
  <c r="D203" i="7"/>
  <c r="N203" i="7" s="1"/>
  <c r="W203" i="7" s="1"/>
  <c r="AF203" i="7" s="1"/>
  <c r="K195" i="7"/>
  <c r="T195" i="7" s="1"/>
  <c r="AC195" i="7" s="1"/>
  <c r="A207" i="7"/>
  <c r="K207" i="7" s="1"/>
  <c r="T207" i="7" s="1"/>
  <c r="AC207" i="7" s="1"/>
  <c r="O191" i="7"/>
  <c r="X191" i="7" s="1"/>
  <c r="AG191" i="7" s="1"/>
  <c r="E203" i="7"/>
  <c r="O203" i="7" s="1"/>
  <c r="X203" i="7" s="1"/>
  <c r="AG203" i="7" s="1"/>
  <c r="K193" i="7"/>
  <c r="T193" i="7" s="1"/>
  <c r="AC193" i="7" s="1"/>
  <c r="A205" i="7"/>
  <c r="K205" i="7" s="1"/>
  <c r="T205" i="7" s="1"/>
  <c r="AC205" i="7" s="1"/>
  <c r="K197" i="7"/>
  <c r="T197" i="7" s="1"/>
  <c r="AC197" i="7" s="1"/>
  <c r="A209" i="7"/>
  <c r="K209" i="7" s="1"/>
  <c r="T209" i="7" s="1"/>
  <c r="AC209" i="7" s="1"/>
  <c r="K196" i="7"/>
  <c r="T196" i="7" s="1"/>
  <c r="AC196" i="7" s="1"/>
  <c r="A208" i="7"/>
  <c r="K208" i="7" s="1"/>
  <c r="T208" i="7" s="1"/>
  <c r="AC208" i="7" s="1"/>
  <c r="P191" i="7"/>
  <c r="Y191" i="7" s="1"/>
  <c r="AH191" i="7" s="1"/>
  <c r="F203" i="7"/>
  <c r="P203" i="7" s="1"/>
  <c r="Y203" i="7" s="1"/>
  <c r="AH203" i="7" s="1"/>
  <c r="K181" i="6"/>
  <c r="T181" i="6" s="1"/>
  <c r="AC181" i="6" s="1"/>
  <c r="A193" i="6"/>
  <c r="K196" i="6"/>
  <c r="T196" i="6" s="1"/>
  <c r="AC196" i="6" s="1"/>
  <c r="A208" i="6"/>
  <c r="K208" i="6" s="1"/>
  <c r="T208" i="6" s="1"/>
  <c r="AC208" i="6" s="1"/>
  <c r="O191" i="6"/>
  <c r="X191" i="6" s="1"/>
  <c r="AG191" i="6" s="1"/>
  <c r="E203" i="6"/>
  <c r="O203" i="6" s="1"/>
  <c r="X203" i="6" s="1"/>
  <c r="AG203" i="6" s="1"/>
  <c r="K193" i="5"/>
  <c r="T193" i="5" s="1"/>
  <c r="AC193" i="5" s="1"/>
  <c r="A205" i="5"/>
  <c r="K205" i="5" s="1"/>
  <c r="T205" i="5" s="1"/>
  <c r="AC205" i="5" s="1"/>
  <c r="K196" i="5"/>
  <c r="T196" i="5" s="1"/>
  <c r="AC196" i="5" s="1"/>
  <c r="A208" i="5"/>
  <c r="K208" i="5" s="1"/>
  <c r="T208" i="5" s="1"/>
  <c r="AC208" i="5" s="1"/>
  <c r="K197" i="5"/>
  <c r="T197" i="5" s="1"/>
  <c r="AC197" i="5" s="1"/>
  <c r="A209" i="5"/>
  <c r="K209" i="5" s="1"/>
  <c r="T209" i="5" s="1"/>
  <c r="AC209" i="5" s="1"/>
  <c r="K182" i="5"/>
  <c r="T182" i="5" s="1"/>
  <c r="AC182" i="5" s="1"/>
  <c r="A194" i="5"/>
  <c r="K183" i="5"/>
  <c r="T183" i="5" s="1"/>
  <c r="AC183" i="5" s="1"/>
  <c r="A195" i="5"/>
  <c r="K196" i="4"/>
  <c r="T196" i="4" s="1"/>
  <c r="AC196" i="4" s="1"/>
  <c r="A208" i="4"/>
  <c r="K208" i="4" s="1"/>
  <c r="T208" i="4" s="1"/>
  <c r="AC208" i="4" s="1"/>
  <c r="O191" i="4"/>
  <c r="X191" i="4" s="1"/>
  <c r="AG191" i="4" s="1"/>
  <c r="E203" i="4"/>
  <c r="O203" i="4" s="1"/>
  <c r="X203" i="4" s="1"/>
  <c r="AG203" i="4" s="1"/>
  <c r="K193" i="4"/>
  <c r="T193" i="4" s="1"/>
  <c r="AC193" i="4" s="1"/>
  <c r="A205" i="4"/>
  <c r="K205" i="4" s="1"/>
  <c r="T205" i="4" s="1"/>
  <c r="AC205" i="4" s="1"/>
  <c r="K197" i="4"/>
  <c r="T197" i="4" s="1"/>
  <c r="AC197" i="4" s="1"/>
  <c r="A209" i="4"/>
  <c r="K209" i="4" s="1"/>
  <c r="T209" i="4" s="1"/>
  <c r="AC209" i="4" s="1"/>
  <c r="K192" i="3"/>
  <c r="T192" i="3" s="1"/>
  <c r="AC192" i="3" s="1"/>
  <c r="A204" i="3"/>
  <c r="K204" i="3" s="1"/>
  <c r="T204" i="3" s="1"/>
  <c r="AC204" i="3" s="1"/>
  <c r="K195" i="3"/>
  <c r="T195" i="3" s="1"/>
  <c r="AC195" i="3" s="1"/>
  <c r="A207" i="3"/>
  <c r="K207" i="3" s="1"/>
  <c r="T207" i="3" s="1"/>
  <c r="AC207" i="3" s="1"/>
  <c r="N191" i="3"/>
  <c r="W191" i="3" s="1"/>
  <c r="AF191" i="3" s="1"/>
  <c r="D203" i="3"/>
  <c r="N203" i="3" s="1"/>
  <c r="W203" i="3" s="1"/>
  <c r="AF203" i="3" s="1"/>
  <c r="K185" i="3"/>
  <c r="T185" i="3" s="1"/>
  <c r="AC185" i="3" s="1"/>
  <c r="A197" i="3"/>
  <c r="K182" i="3"/>
  <c r="T182" i="3" s="1"/>
  <c r="AC182" i="3" s="1"/>
  <c r="A194" i="3"/>
  <c r="K193" i="3"/>
  <c r="T193" i="3" s="1"/>
  <c r="AC193" i="3" s="1"/>
  <c r="A205" i="3"/>
  <c r="K205" i="3" s="1"/>
  <c r="T205" i="3" s="1"/>
  <c r="AC205" i="3" s="1"/>
  <c r="K193" i="2"/>
  <c r="T193" i="2" s="1"/>
  <c r="AC193" i="2" s="1"/>
  <c r="A205" i="2"/>
  <c r="K205" i="2" s="1"/>
  <c r="T205" i="2" s="1"/>
  <c r="AC205" i="2" s="1"/>
  <c r="K196" i="2"/>
  <c r="T196" i="2" s="1"/>
  <c r="AC196" i="2" s="1"/>
  <c r="A208" i="2"/>
  <c r="K208" i="2" s="1"/>
  <c r="T208" i="2" s="1"/>
  <c r="AC208" i="2" s="1"/>
  <c r="K193" i="6" l="1"/>
  <c r="T193" i="6" s="1"/>
  <c r="AC193" i="6" s="1"/>
  <c r="A205" i="6"/>
  <c r="K205" i="6" s="1"/>
  <c r="T205" i="6" s="1"/>
  <c r="AC205" i="6" s="1"/>
  <c r="K195" i="5"/>
  <c r="T195" i="5" s="1"/>
  <c r="AC195" i="5" s="1"/>
  <c r="A207" i="5"/>
  <c r="K207" i="5" s="1"/>
  <c r="T207" i="5" s="1"/>
  <c r="AC207" i="5" s="1"/>
  <c r="K194" i="5"/>
  <c r="T194" i="5" s="1"/>
  <c r="AC194" i="5" s="1"/>
  <c r="A206" i="5"/>
  <c r="K206" i="5" s="1"/>
  <c r="T206" i="5" s="1"/>
  <c r="AC206" i="5" s="1"/>
  <c r="K194" i="3"/>
  <c r="T194" i="3" s="1"/>
  <c r="AC194" i="3" s="1"/>
  <c r="A206" i="3"/>
  <c r="K206" i="3" s="1"/>
  <c r="T206" i="3" s="1"/>
  <c r="AC206" i="3" s="1"/>
  <c r="K197" i="3"/>
  <c r="T197" i="3" s="1"/>
  <c r="AC197" i="3" s="1"/>
  <c r="A209" i="3"/>
  <c r="K209" i="3" s="1"/>
  <c r="T209" i="3" s="1"/>
  <c r="AC209" i="3" s="1"/>
</calcChain>
</file>

<file path=xl/sharedStrings.xml><?xml version="1.0" encoding="utf-8"?>
<sst xmlns="http://schemas.openxmlformats.org/spreadsheetml/2006/main" count="1659" uniqueCount="43">
  <si>
    <t>Geographic_Grouping_A</t>
  </si>
  <si>
    <t>reg.18-24</t>
  </si>
  <si>
    <t>reg.25-34</t>
  </si>
  <si>
    <t>reg.35-44</t>
  </si>
  <si>
    <t>reg.45-54</t>
  </si>
  <si>
    <t>reg.55-64</t>
  </si>
  <si>
    <t>reg.65-74</t>
  </si>
  <si>
    <t>reg.75+</t>
  </si>
  <si>
    <t>18-24</t>
  </si>
  <si>
    <t>25-34</t>
  </si>
  <si>
    <t>35-44</t>
  </si>
  <si>
    <t>45-54</t>
  </si>
  <si>
    <t>55-64</t>
  </si>
  <si>
    <t>65-74</t>
  </si>
  <si>
    <t>75+</t>
  </si>
  <si>
    <t>N_countries</t>
  </si>
  <si>
    <t>Central and Southern Asia</t>
  </si>
  <si>
    <t>Eastern and South-Eastern Asia</t>
  </si>
  <si>
    <t>Europe</t>
  </si>
  <si>
    <t>Latin America and the Caribbean</t>
  </si>
  <si>
    <t>Northern Africa and Western Asia</t>
  </si>
  <si>
    <t>Northern America</t>
  </si>
  <si>
    <t>Oceania</t>
  </si>
  <si>
    <t>Sub-Saharan Africa</t>
  </si>
  <si>
    <t>Average</t>
  </si>
  <si>
    <t>SD</t>
  </si>
  <si>
    <t>SE</t>
  </si>
  <si>
    <t>N</t>
  </si>
  <si>
    <t>Differences (row-column)</t>
  </si>
  <si>
    <t>Pooled SE</t>
  </si>
  <si>
    <t>df</t>
  </si>
  <si>
    <t>P-value for comparisons "row -column"</t>
  </si>
  <si>
    <t>Language_grouping</t>
  </si>
  <si>
    <t>Language_Grouping</t>
  </si>
  <si>
    <t>Anglosphere (core)</t>
  </si>
  <si>
    <t>Anglosphere (other)</t>
  </si>
  <si>
    <t>Arabsphere</t>
  </si>
  <si>
    <t>Francosphere</t>
  </si>
  <si>
    <t>Germanosphere</t>
  </si>
  <si>
    <t>Hispanosphere</t>
  </si>
  <si>
    <t>Lusosphone (Portuguese)</t>
  </si>
  <si>
    <t>Swahili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</si>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</sst>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30F92-C600-4BD0-AEE9-23811E41D650}">
  <dimension ref="A1:AV209"/>
  <sheetViews>
    <sheetView topLeftCell="C1" workbookViewId="0">
      <selection activeCell="AO14" sqref="AO14:AU21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9.0476393052407076</v>
      </c>
      <c r="M3">
        <v>24.651035680852473</v>
      </c>
      <c r="N3">
        <v>58.888562165409191</v>
      </c>
      <c r="O3">
        <v>88.409965872732073</v>
      </c>
      <c r="P3">
        <v>103.82403962828042</v>
      </c>
      <c r="Q3">
        <v>112.19941518604219</v>
      </c>
      <c r="R3">
        <v>114.83952348207491</v>
      </c>
      <c r="T3" t="s">
        <v>16</v>
      </c>
      <c r="U3">
        <v>6.118041100133472</v>
      </c>
      <c r="V3">
        <v>5.7099275245565044</v>
      </c>
      <c r="W3">
        <v>3.9207511844522434</v>
      </c>
      <c r="X3">
        <v>5.44531817742652</v>
      </c>
      <c r="Y3">
        <v>3.1495149519717196</v>
      </c>
      <c r="Z3">
        <v>3.5305704519933192</v>
      </c>
      <c r="AA3">
        <v>6.1510776779388951</v>
      </c>
      <c r="AC3" t="s">
        <v>16</v>
      </c>
      <c r="AD3">
        <v>2.7360711578072081</v>
      </c>
      <c r="AE3">
        <v>2.5535572183010884</v>
      </c>
      <c r="AF3">
        <v>1.7534132342596065</v>
      </c>
      <c r="AG3">
        <v>2.4352203207681917</v>
      </c>
      <c r="AH3">
        <v>1.4085059057521501</v>
      </c>
      <c r="AI3">
        <v>1.5789191060018439</v>
      </c>
      <c r="AJ3">
        <v>2.7508455645505854</v>
      </c>
      <c r="AK3">
        <v>5</v>
      </c>
      <c r="AM3" s="3"/>
      <c r="AN3" t="s">
        <v>16</v>
      </c>
      <c r="AO3">
        <v>6600</v>
      </c>
      <c r="AP3">
        <v>4926</v>
      </c>
      <c r="AQ3">
        <v>4657</v>
      </c>
      <c r="AR3">
        <v>4739</v>
      </c>
      <c r="AS3">
        <v>3508</v>
      </c>
      <c r="AT3">
        <v>1365</v>
      </c>
      <c r="AU3">
        <v>204</v>
      </c>
    </row>
    <row r="4" spans="10:47" x14ac:dyDescent="0.35">
      <c r="J4" s="2"/>
      <c r="K4" t="s">
        <v>17</v>
      </c>
      <c r="L4">
        <v>31.518492084720521</v>
      </c>
      <c r="M4">
        <v>48.197523146044432</v>
      </c>
      <c r="N4">
        <v>73.824529752753719</v>
      </c>
      <c r="O4">
        <v>102.18209322126344</v>
      </c>
      <c r="P4">
        <v>115.99138907379825</v>
      </c>
      <c r="Q4">
        <v>124.82177867817261</v>
      </c>
      <c r="R4">
        <v>127.51945983257941</v>
      </c>
      <c r="T4" t="s">
        <v>17</v>
      </c>
      <c r="U4">
        <v>3.4369503985058669</v>
      </c>
      <c r="V4">
        <v>8.6407733344762647</v>
      </c>
      <c r="W4">
        <v>5.3465947906411646</v>
      </c>
      <c r="X4">
        <v>4.9296080567429561</v>
      </c>
      <c r="Y4">
        <v>3.893528202867079</v>
      </c>
      <c r="Z4">
        <v>0.38019505081992072</v>
      </c>
      <c r="AA4">
        <v>3.1294966801420396</v>
      </c>
      <c r="AC4" t="s">
        <v>17</v>
      </c>
      <c r="AD4">
        <v>1.984324237768754</v>
      </c>
      <c r="AE4">
        <v>4.9887528106664121</v>
      </c>
      <c r="AF4">
        <v>3.0868579416245274</v>
      </c>
      <c r="AG4">
        <v>2.8461105385598939</v>
      </c>
      <c r="AH4">
        <v>2.2479295560227079</v>
      </c>
      <c r="AI4">
        <v>0.21950571493544468</v>
      </c>
      <c r="AJ4">
        <v>1.8068157507080469</v>
      </c>
      <c r="AK4">
        <v>3</v>
      </c>
      <c r="AM4" s="3"/>
      <c r="AN4" t="s">
        <v>17</v>
      </c>
      <c r="AO4">
        <v>460</v>
      </c>
      <c r="AP4">
        <v>499</v>
      </c>
      <c r="AQ4">
        <v>879</v>
      </c>
      <c r="AR4">
        <v>1971</v>
      </c>
      <c r="AS4">
        <v>1727</v>
      </c>
      <c r="AT4">
        <v>584</v>
      </c>
      <c r="AU4">
        <v>78</v>
      </c>
    </row>
    <row r="5" spans="10:47" x14ac:dyDescent="0.35">
      <c r="J5" s="2"/>
      <c r="K5" t="s">
        <v>18</v>
      </c>
      <c r="L5">
        <v>13.340993328640797</v>
      </c>
      <c r="M5">
        <v>38.280317771714849</v>
      </c>
      <c r="N5">
        <v>47.667007910712705</v>
      </c>
      <c r="O5">
        <v>59.226008536872349</v>
      </c>
      <c r="P5">
        <v>73.535286275731892</v>
      </c>
      <c r="Q5">
        <v>93.530263883798625</v>
      </c>
      <c r="R5">
        <v>100.24662864662815</v>
      </c>
      <c r="T5" t="s">
        <v>18</v>
      </c>
      <c r="U5">
        <v>13.077024566680489</v>
      </c>
      <c r="V5">
        <v>14.924138441768227</v>
      </c>
      <c r="W5">
        <v>15.29004646375742</v>
      </c>
      <c r="X5">
        <v>12.69485554981706</v>
      </c>
      <c r="Y5">
        <v>13.523314808562352</v>
      </c>
      <c r="Z5">
        <v>8.5943828403491871</v>
      </c>
      <c r="AA5">
        <v>5.2143423022183981</v>
      </c>
      <c r="AC5" t="s">
        <v>18</v>
      </c>
      <c r="AD5">
        <v>4.3590081888934966</v>
      </c>
      <c r="AE5">
        <v>4.9747128139227419</v>
      </c>
      <c r="AF5">
        <v>5.0966821545858068</v>
      </c>
      <c r="AG5">
        <v>4.2316185166056863</v>
      </c>
      <c r="AH5">
        <v>4.5077716028541177</v>
      </c>
      <c r="AI5">
        <v>2.8647942801163957</v>
      </c>
      <c r="AJ5">
        <v>1.738114100739466</v>
      </c>
      <c r="AK5">
        <v>9</v>
      </c>
      <c r="AM5" s="3"/>
      <c r="AN5" t="s">
        <v>18</v>
      </c>
      <c r="AO5">
        <v>3145</v>
      </c>
      <c r="AP5">
        <v>1373</v>
      </c>
      <c r="AQ5">
        <v>1964</v>
      </c>
      <c r="AR5">
        <v>4080</v>
      </c>
      <c r="AS5">
        <v>7626</v>
      </c>
      <c r="AT5">
        <v>5869</v>
      </c>
      <c r="AU5">
        <v>2025</v>
      </c>
    </row>
    <row r="6" spans="10:47" x14ac:dyDescent="0.35">
      <c r="J6" s="2"/>
      <c r="K6" t="s">
        <v>19</v>
      </c>
      <c r="L6">
        <v>1.1172198197014591</v>
      </c>
      <c r="M6">
        <v>30.62550316041693</v>
      </c>
      <c r="N6">
        <v>54.07902515049318</v>
      </c>
      <c r="O6">
        <v>76.292155262411029</v>
      </c>
      <c r="P6">
        <v>93.262894338018071</v>
      </c>
      <c r="Q6">
        <v>106.29474772753133</v>
      </c>
      <c r="R6">
        <v>114.28374256297829</v>
      </c>
      <c r="T6" t="s">
        <v>19</v>
      </c>
      <c r="U6">
        <v>12.039364293417933</v>
      </c>
      <c r="V6">
        <v>13.296772545051038</v>
      </c>
      <c r="W6">
        <v>17.746604843888331</v>
      </c>
      <c r="X6">
        <v>19.002553143320018</v>
      </c>
      <c r="Y6">
        <v>17.329136812598783</v>
      </c>
      <c r="Z6">
        <v>11.037066355400192</v>
      </c>
      <c r="AA6">
        <v>7.2657655439452853</v>
      </c>
      <c r="AC6" t="s">
        <v>19</v>
      </c>
      <c r="AD6">
        <v>2.6272046758922003</v>
      </c>
      <c r="AE6">
        <v>2.9015936517289047</v>
      </c>
      <c r="AF6">
        <v>3.8726266678851546</v>
      </c>
      <c r="AG6">
        <v>4.14669705603262</v>
      </c>
      <c r="AH6">
        <v>3.7815276748561764</v>
      </c>
      <c r="AI6">
        <v>2.4084853344700838</v>
      </c>
      <c r="AJ6">
        <v>1.5855200279491077</v>
      </c>
      <c r="AK6">
        <v>21</v>
      </c>
      <c r="AM6" s="3"/>
      <c r="AN6" t="s">
        <v>19</v>
      </c>
      <c r="AO6">
        <v>11411</v>
      </c>
      <c r="AP6">
        <v>7649</v>
      </c>
      <c r="AQ6">
        <v>11034</v>
      </c>
      <c r="AR6">
        <v>13523</v>
      </c>
      <c r="AS6">
        <v>15959</v>
      </c>
      <c r="AT6">
        <v>8591</v>
      </c>
      <c r="AU6">
        <v>1729</v>
      </c>
    </row>
    <row r="7" spans="10:47" x14ac:dyDescent="0.35">
      <c r="J7" s="2"/>
      <c r="K7" t="s">
        <v>20</v>
      </c>
      <c r="L7">
        <v>27.250281986419427</v>
      </c>
      <c r="M7">
        <v>44.362850976589449</v>
      </c>
      <c r="N7">
        <v>60.021603130412274</v>
      </c>
      <c r="O7">
        <v>75.613308307849849</v>
      </c>
      <c r="P7">
        <v>87.337891394578364</v>
      </c>
      <c r="Q7">
        <v>98.772084557583284</v>
      </c>
      <c r="R7">
        <v>96.479994598414578</v>
      </c>
      <c r="T7" t="s">
        <v>20</v>
      </c>
      <c r="U7">
        <v>7.4831338557744198</v>
      </c>
      <c r="V7">
        <v>6.3226121310320424</v>
      </c>
      <c r="W7">
        <v>5.5559472381662047</v>
      </c>
      <c r="X7">
        <v>7.6634892227037712</v>
      </c>
      <c r="Y7">
        <v>6.9695929592991748</v>
      </c>
      <c r="Z7">
        <v>8.2214497248155247</v>
      </c>
      <c r="AA7">
        <v>17.007017521381371</v>
      </c>
      <c r="AC7" t="s">
        <v>20</v>
      </c>
      <c r="AD7">
        <v>2.2562497505099302</v>
      </c>
      <c r="AE7">
        <v>1.9063392848711505</v>
      </c>
      <c r="AF7">
        <v>1.6751811221826047</v>
      </c>
      <c r="AG7">
        <v>2.3106289396946145</v>
      </c>
      <c r="AH7">
        <v>2.1014113443180089</v>
      </c>
      <c r="AI7">
        <v>2.4788603609076136</v>
      </c>
      <c r="AJ7">
        <v>5.1278087201292823</v>
      </c>
      <c r="AK7">
        <v>11</v>
      </c>
      <c r="AM7" s="3"/>
      <c r="AN7" t="s">
        <v>20</v>
      </c>
      <c r="AO7">
        <v>10407</v>
      </c>
      <c r="AP7">
        <v>11630</v>
      </c>
      <c r="AQ7">
        <v>14777</v>
      </c>
      <c r="AR7">
        <v>10405</v>
      </c>
      <c r="AS7">
        <v>5393</v>
      </c>
      <c r="AT7">
        <v>1631</v>
      </c>
      <c r="AU7">
        <v>265</v>
      </c>
    </row>
    <row r="8" spans="10:47" x14ac:dyDescent="0.35">
      <c r="J8" s="2"/>
      <c r="K8" t="s">
        <v>21</v>
      </c>
      <c r="L8">
        <v>21.519136941056139</v>
      </c>
      <c r="M8">
        <v>41.077376239177099</v>
      </c>
      <c r="N8">
        <v>51.950154279531361</v>
      </c>
      <c r="O8">
        <v>60.778652227728742</v>
      </c>
      <c r="P8">
        <v>78.235247483114065</v>
      </c>
      <c r="Q8">
        <v>101.97969035156243</v>
      </c>
      <c r="R8">
        <v>122.93882341444527</v>
      </c>
      <c r="T8" t="s">
        <v>21</v>
      </c>
      <c r="U8">
        <v>2.1538611755741335</v>
      </c>
      <c r="V8">
        <v>1.8380353249183572</v>
      </c>
      <c r="W8">
        <v>3.2856556943003237</v>
      </c>
      <c r="X8">
        <v>0.21481571270534741</v>
      </c>
      <c r="Y8">
        <v>1.2456027478245368</v>
      </c>
      <c r="Z8">
        <v>0.46532042404502338</v>
      </c>
      <c r="AA8">
        <v>0.83252567327509619</v>
      </c>
      <c r="AC8" t="s">
        <v>21</v>
      </c>
      <c r="AD8">
        <v>1.5230098429828987</v>
      </c>
      <c r="AE8">
        <v>1.2996872423101895</v>
      </c>
      <c r="AF8">
        <v>2.3233094220839527</v>
      </c>
      <c r="AG8">
        <v>0.15189764715937235</v>
      </c>
      <c r="AH8">
        <v>0.88077414965132705</v>
      </c>
      <c r="AI8">
        <v>0.32903122726683581</v>
      </c>
      <c r="AJ8">
        <v>0.58868454908471657</v>
      </c>
      <c r="AK8">
        <v>2</v>
      </c>
      <c r="AM8" s="3"/>
      <c r="AN8" t="s">
        <v>21</v>
      </c>
      <c r="AO8">
        <v>2968</v>
      </c>
      <c r="AP8">
        <v>1550</v>
      </c>
      <c r="AQ8">
        <v>1192</v>
      </c>
      <c r="AR8">
        <v>1480</v>
      </c>
      <c r="AS8">
        <v>2871</v>
      </c>
      <c r="AT8">
        <v>4106</v>
      </c>
      <c r="AU8">
        <v>3144</v>
      </c>
    </row>
    <row r="9" spans="10:47" x14ac:dyDescent="0.35">
      <c r="J9" s="2"/>
      <c r="K9" t="s">
        <v>22</v>
      </c>
      <c r="L9">
        <v>9.8971929366182945</v>
      </c>
      <c r="M9">
        <v>33.758603218924016</v>
      </c>
      <c r="N9">
        <v>43.24201958273774</v>
      </c>
      <c r="O9">
        <v>56.850861723652358</v>
      </c>
      <c r="P9">
        <v>69.365133349305225</v>
      </c>
      <c r="Q9">
        <v>95.071744194190501</v>
      </c>
      <c r="R9">
        <v>111.10642699270835</v>
      </c>
      <c r="T9" t="s">
        <v>22</v>
      </c>
      <c r="U9">
        <v>3.3026790487071378</v>
      </c>
      <c r="V9">
        <v>9.0515836442851487</v>
      </c>
      <c r="W9">
        <v>6.8865279393122298</v>
      </c>
      <c r="X9">
        <v>7.4389911525967944</v>
      </c>
      <c r="Y9">
        <v>4.6509978406203363</v>
      </c>
      <c r="Z9">
        <v>1.9929819413477412</v>
      </c>
      <c r="AA9">
        <v>0.8209748540642956</v>
      </c>
      <c r="AC9" t="s">
        <v>22</v>
      </c>
      <c r="AD9">
        <v>2.3353467514235531</v>
      </c>
      <c r="AE9">
        <v>6.4004361753512704</v>
      </c>
      <c r="AF9">
        <v>4.8695106047182986</v>
      </c>
      <c r="AG9">
        <v>5.2601610891879238</v>
      </c>
      <c r="AH9">
        <v>3.288752112386629</v>
      </c>
      <c r="AI9">
        <v>1.4092510455093179</v>
      </c>
      <c r="AJ9">
        <v>0.58051688649249966</v>
      </c>
      <c r="AK9">
        <v>2</v>
      </c>
      <c r="AM9" s="3"/>
      <c r="AN9" t="s">
        <v>22</v>
      </c>
      <c r="AO9">
        <v>1005</v>
      </c>
      <c r="AP9">
        <v>357</v>
      </c>
      <c r="AQ9">
        <v>293</v>
      </c>
      <c r="AR9">
        <v>446</v>
      </c>
      <c r="AS9">
        <v>840</v>
      </c>
      <c r="AT9">
        <v>802</v>
      </c>
      <c r="AU9">
        <v>414</v>
      </c>
    </row>
    <row r="10" spans="10:47" x14ac:dyDescent="0.35">
      <c r="J10" s="2"/>
      <c r="K10" t="s">
        <v>23</v>
      </c>
      <c r="L10">
        <v>35.685201973160019</v>
      </c>
      <c r="M10">
        <v>54.347006414403495</v>
      </c>
      <c r="N10">
        <v>73.961753371522491</v>
      </c>
      <c r="O10">
        <v>85.224796911501812</v>
      </c>
      <c r="P10">
        <v>95.765681806884217</v>
      </c>
      <c r="Q10">
        <v>105.1661408668696</v>
      </c>
      <c r="R10">
        <v>104.89654475323859</v>
      </c>
      <c r="T10" t="s">
        <v>23</v>
      </c>
      <c r="U10">
        <v>17.563873434644975</v>
      </c>
      <c r="V10">
        <v>17.658637548070274</v>
      </c>
      <c r="W10">
        <v>20.041751718987193</v>
      </c>
      <c r="X10">
        <v>20.634430597786761</v>
      </c>
      <c r="Y10">
        <v>16.154018904746973</v>
      </c>
      <c r="Z10">
        <v>17.517841241716784</v>
      </c>
      <c r="AA10">
        <v>15.651620298970586</v>
      </c>
      <c r="AC10" t="s">
        <v>23</v>
      </c>
      <c r="AD10">
        <v>5.2957070952734702</v>
      </c>
      <c r="AE10">
        <v>5.3242795505300515</v>
      </c>
      <c r="AF10">
        <v>6.0428155084855337</v>
      </c>
      <c r="AG10">
        <v>6.2215149141352333</v>
      </c>
      <c r="AH10">
        <v>4.8706199603048725</v>
      </c>
      <c r="AI10">
        <v>5.2818278668898282</v>
      </c>
      <c r="AJ10">
        <v>4.7191410811632402</v>
      </c>
      <c r="AK10">
        <v>11</v>
      </c>
      <c r="AM10" s="3"/>
      <c r="AN10" t="s">
        <v>23</v>
      </c>
      <c r="AO10">
        <v>3249</v>
      </c>
      <c r="AP10">
        <v>4390</v>
      </c>
      <c r="AQ10">
        <v>4145</v>
      </c>
      <c r="AR10">
        <v>2722</v>
      </c>
      <c r="AS10">
        <v>1755</v>
      </c>
      <c r="AT10">
        <v>800</v>
      </c>
      <c r="AU10">
        <v>235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17.235315391453597</v>
      </c>
      <c r="M14">
        <v>36.263937009899202</v>
      </c>
      <c r="N14">
        <v>44.392441737485726</v>
      </c>
      <c r="O14">
        <v>51.701161378083569</v>
      </c>
      <c r="P14">
        <v>68.080818300076089</v>
      </c>
      <c r="Q14">
        <v>95.795142385997849</v>
      </c>
      <c r="R14">
        <v>117.37163190181859</v>
      </c>
      <c r="T14" t="s">
        <v>34</v>
      </c>
      <c r="U14">
        <v>8.1626756280661592</v>
      </c>
      <c r="V14">
        <v>8.7942754502714635</v>
      </c>
      <c r="W14">
        <v>10.364724562847677</v>
      </c>
      <c r="X14">
        <v>8.6550087952621517</v>
      </c>
      <c r="Y14">
        <v>8.8372249493826445</v>
      </c>
      <c r="Z14">
        <v>8.3979107820153054</v>
      </c>
      <c r="AA14">
        <v>9.4284013876028236</v>
      </c>
      <c r="AC14" t="s">
        <v>34</v>
      </c>
      <c r="AD14">
        <v>2.8859416446158708</v>
      </c>
      <c r="AE14">
        <v>3.1092459032546649</v>
      </c>
      <c r="AF14">
        <v>3.6644835117601828</v>
      </c>
      <c r="AG14">
        <v>3.0600077051795389</v>
      </c>
      <c r="AH14">
        <v>3.124430844289706</v>
      </c>
      <c r="AI14">
        <v>2.969109830881322</v>
      </c>
      <c r="AJ14">
        <v>3.3334432784613051</v>
      </c>
      <c r="AK14">
        <v>8</v>
      </c>
      <c r="AM14" s="5"/>
      <c r="AN14" t="s">
        <v>34</v>
      </c>
      <c r="AO14">
        <v>5366</v>
      </c>
      <c r="AP14">
        <v>2712</v>
      </c>
      <c r="AQ14">
        <v>2386</v>
      </c>
      <c r="AR14">
        <v>3230</v>
      </c>
      <c r="AS14">
        <v>5625</v>
      </c>
      <c r="AT14">
        <v>5896</v>
      </c>
      <c r="AU14">
        <v>3859</v>
      </c>
    </row>
    <row r="15" spans="10:47" x14ac:dyDescent="0.35">
      <c r="J15" s="2"/>
      <c r="K15" t="s">
        <v>35</v>
      </c>
      <c r="L15">
        <v>15.193052700380335</v>
      </c>
      <c r="M15">
        <v>31.082799242721055</v>
      </c>
      <c r="N15">
        <v>62.059650317434937</v>
      </c>
      <c r="O15">
        <v>89.185505198293939</v>
      </c>
      <c r="P15">
        <v>104.14123905062033</v>
      </c>
      <c r="Q15">
        <v>112.67573278890652</v>
      </c>
      <c r="R15">
        <v>116.13643318036732</v>
      </c>
      <c r="T15" t="s">
        <v>35</v>
      </c>
      <c r="U15">
        <v>13.950457236883752</v>
      </c>
      <c r="V15">
        <v>14.75607013725373</v>
      </c>
      <c r="W15">
        <v>10.903803334100511</v>
      </c>
      <c r="X15">
        <v>10.674066395448506</v>
      </c>
      <c r="Y15">
        <v>8.2615961524337731</v>
      </c>
      <c r="Z15">
        <v>7.9242098700309942</v>
      </c>
      <c r="AA15">
        <v>7.4809528192613675</v>
      </c>
      <c r="AC15" t="s">
        <v>35</v>
      </c>
      <c r="AD15">
        <v>3.6019925700286337</v>
      </c>
      <c r="AE15">
        <v>3.8100009264701522</v>
      </c>
      <c r="AF15">
        <v>2.8153499148861454</v>
      </c>
      <c r="AG15">
        <v>2.7560320923922861</v>
      </c>
      <c r="AH15">
        <v>2.1331349540978182</v>
      </c>
      <c r="AI15">
        <v>2.0460221905654987</v>
      </c>
      <c r="AJ15">
        <v>1.9315737121841798</v>
      </c>
      <c r="AK15">
        <v>15</v>
      </c>
      <c r="AM15" s="5"/>
      <c r="AN15" t="s">
        <v>35</v>
      </c>
      <c r="AO15">
        <v>8531</v>
      </c>
      <c r="AP15">
        <v>7869</v>
      </c>
      <c r="AQ15">
        <v>8562</v>
      </c>
      <c r="AR15">
        <v>8923</v>
      </c>
      <c r="AS15">
        <v>6739</v>
      </c>
      <c r="AT15">
        <v>2689</v>
      </c>
      <c r="AU15">
        <v>505</v>
      </c>
    </row>
    <row r="16" spans="10:47" x14ac:dyDescent="0.35">
      <c r="J16" s="2"/>
      <c r="K16" t="s">
        <v>36</v>
      </c>
      <c r="L16">
        <v>26.61845465272286</v>
      </c>
      <c r="M16">
        <v>43.94033452248771</v>
      </c>
      <c r="N16">
        <v>59.534188247782673</v>
      </c>
      <c r="O16">
        <v>75.234505880146401</v>
      </c>
      <c r="P16">
        <v>85.815983037286117</v>
      </c>
      <c r="Q16">
        <v>98.648290457174923</v>
      </c>
      <c r="R16">
        <v>89.312915882310691</v>
      </c>
      <c r="T16" t="s">
        <v>36</v>
      </c>
      <c r="U16">
        <v>7.3824156108602876</v>
      </c>
      <c r="V16">
        <v>6.3898621713431281</v>
      </c>
      <c r="W16">
        <v>5.6555859893352274</v>
      </c>
      <c r="X16">
        <v>8.1718204321134369</v>
      </c>
      <c r="Y16">
        <v>9.4029158091673093</v>
      </c>
      <c r="Z16">
        <v>10.4128833876364</v>
      </c>
      <c r="AA16">
        <v>21.868804517904938</v>
      </c>
      <c r="AC16" t="s">
        <v>36</v>
      </c>
      <c r="AD16">
        <v>2.2258820570623574</v>
      </c>
      <c r="AE16">
        <v>1.9266159349482548</v>
      </c>
      <c r="AF16">
        <v>1.7052233360196258</v>
      </c>
      <c r="AG16">
        <v>2.4638965661345638</v>
      </c>
      <c r="AH16">
        <v>2.8350857885735459</v>
      </c>
      <c r="AI16">
        <v>3.1396024711377093</v>
      </c>
      <c r="AJ16">
        <v>6.5936926545017895</v>
      </c>
      <c r="AK16">
        <v>11</v>
      </c>
      <c r="AM16" s="5"/>
      <c r="AN16" t="s">
        <v>36</v>
      </c>
      <c r="AO16">
        <v>10249</v>
      </c>
      <c r="AP16">
        <v>11388</v>
      </c>
      <c r="AQ16">
        <v>14165</v>
      </c>
      <c r="AR16">
        <v>9253</v>
      </c>
      <c r="AS16">
        <v>3838</v>
      </c>
      <c r="AT16">
        <v>769</v>
      </c>
      <c r="AU16">
        <v>100</v>
      </c>
    </row>
    <row r="17" spans="1:47" x14ac:dyDescent="0.35">
      <c r="J17" s="2"/>
      <c r="K17" t="s">
        <v>37</v>
      </c>
      <c r="L17">
        <v>21.048210681210364</v>
      </c>
      <c r="M17">
        <v>60.015831239487653</v>
      </c>
      <c r="N17">
        <v>67.036136297796673</v>
      </c>
      <c r="O17">
        <v>73.4146132737595</v>
      </c>
      <c r="P17">
        <v>88.464627564119468</v>
      </c>
      <c r="Q17">
        <v>95.99660114295979</v>
      </c>
      <c r="R17">
        <v>101.07134660840345</v>
      </c>
      <c r="T17" t="s">
        <v>37</v>
      </c>
      <c r="U17">
        <v>18.159887565526287</v>
      </c>
      <c r="V17">
        <v>9.6731589728097642</v>
      </c>
      <c r="W17">
        <v>8.2564834617535148</v>
      </c>
      <c r="X17">
        <v>8.3022226258971283</v>
      </c>
      <c r="Y17">
        <v>5.6791850930715162</v>
      </c>
      <c r="Z17">
        <v>8.6988066365461929</v>
      </c>
      <c r="AA17">
        <v>8.9625006545582995</v>
      </c>
      <c r="AC17" t="s">
        <v>37</v>
      </c>
      <c r="AD17">
        <v>6.0532958551754286</v>
      </c>
      <c r="AE17">
        <v>3.2243863242699216</v>
      </c>
      <c r="AF17">
        <v>2.7521611539178381</v>
      </c>
      <c r="AG17">
        <v>2.7674075419657096</v>
      </c>
      <c r="AH17">
        <v>1.8930616976905055</v>
      </c>
      <c r="AI17">
        <v>2.8996022121820642</v>
      </c>
      <c r="AJ17">
        <v>2.9875002181860997</v>
      </c>
      <c r="AK17">
        <v>9</v>
      </c>
      <c r="AM17" s="5"/>
      <c r="AN17" t="s">
        <v>37</v>
      </c>
      <c r="AO17">
        <v>1386</v>
      </c>
      <c r="AP17">
        <v>943</v>
      </c>
      <c r="AQ17">
        <v>1298</v>
      </c>
      <c r="AR17">
        <v>2205</v>
      </c>
      <c r="AS17">
        <v>3933</v>
      </c>
      <c r="AT17">
        <v>3922</v>
      </c>
      <c r="AU17">
        <v>1503</v>
      </c>
    </row>
    <row r="18" spans="1:47" x14ac:dyDescent="0.35">
      <c r="J18" s="2"/>
      <c r="K18" t="s">
        <v>38</v>
      </c>
      <c r="L18">
        <v>26.780244934772451</v>
      </c>
      <c r="M18">
        <v>42.233541083281573</v>
      </c>
      <c r="N18">
        <v>51.838926864408492</v>
      </c>
      <c r="O18">
        <v>61.412001479257952</v>
      </c>
      <c r="P18">
        <v>71.430093696831506</v>
      </c>
      <c r="Q18">
        <v>98.876955475470893</v>
      </c>
      <c r="R18">
        <v>97.745598429213132</v>
      </c>
      <c r="T18" t="s">
        <v>38</v>
      </c>
      <c r="U18">
        <v>5.3415777229125814</v>
      </c>
      <c r="V18">
        <v>5.1681913336931524</v>
      </c>
      <c r="W18">
        <v>8.8189063832173709</v>
      </c>
      <c r="X18">
        <v>4.7071181023179394</v>
      </c>
      <c r="Y18">
        <v>3.839102976922935</v>
      </c>
      <c r="Z18">
        <v>2.1088399320572302</v>
      </c>
      <c r="AA18">
        <v>6.0380344056770276</v>
      </c>
      <c r="AC18" t="s">
        <v>38</v>
      </c>
      <c r="AD18">
        <v>3.0839613362208871</v>
      </c>
      <c r="AE18">
        <v>2.9838566577312329</v>
      </c>
      <c r="AF18">
        <v>5.0915979743086579</v>
      </c>
      <c r="AG18">
        <v>2.7176559034806229</v>
      </c>
      <c r="AH18">
        <v>2.2165071371731502</v>
      </c>
      <c r="AI18">
        <v>1.2175393024510741</v>
      </c>
      <c r="AJ18">
        <v>3.486060789493854</v>
      </c>
      <c r="AK18">
        <v>3</v>
      </c>
      <c r="AM18" s="5"/>
      <c r="AN18" t="s">
        <v>38</v>
      </c>
      <c r="AO18">
        <v>127</v>
      </c>
      <c r="AP18">
        <v>132</v>
      </c>
      <c r="AQ18">
        <v>430</v>
      </c>
      <c r="AR18">
        <v>1042</v>
      </c>
      <c r="AS18">
        <v>1950</v>
      </c>
      <c r="AT18">
        <v>886</v>
      </c>
      <c r="AU18">
        <v>169</v>
      </c>
    </row>
    <row r="19" spans="1:47" x14ac:dyDescent="0.35">
      <c r="J19" s="2"/>
      <c r="K19" t="s">
        <v>39</v>
      </c>
      <c r="L19">
        <v>12.202574833933118</v>
      </c>
      <c r="M19">
        <v>40.957453161601826</v>
      </c>
      <c r="N19">
        <v>66.379925084934527</v>
      </c>
      <c r="O19">
        <v>87.819758565049185</v>
      </c>
      <c r="P19">
        <v>104.2365124199448</v>
      </c>
      <c r="Q19">
        <v>112.73186791515218</v>
      </c>
      <c r="R19">
        <v>114.34553217566105</v>
      </c>
      <c r="T19" t="s">
        <v>39</v>
      </c>
      <c r="U19">
        <v>13.315237016756731</v>
      </c>
      <c r="V19">
        <v>15.150544163008856</v>
      </c>
      <c r="W19">
        <v>12.070455149286671</v>
      </c>
      <c r="X19">
        <v>10.372781594929764</v>
      </c>
      <c r="Y19">
        <v>10.820508442048169</v>
      </c>
      <c r="Z19">
        <v>7.0431973860959003</v>
      </c>
      <c r="AA19">
        <v>8.1153789849308158</v>
      </c>
      <c r="AC19" t="s">
        <v>39</v>
      </c>
      <c r="AD19">
        <v>2.9773775105989557</v>
      </c>
      <c r="AE19">
        <v>3.3877646644600454</v>
      </c>
      <c r="AF19">
        <v>2.6990358233167369</v>
      </c>
      <c r="AG19">
        <v>2.3194244762021641</v>
      </c>
      <c r="AH19">
        <v>2.4195392427530047</v>
      </c>
      <c r="AI19">
        <v>1.5749068134259265</v>
      </c>
      <c r="AJ19">
        <v>1.8146539073478545</v>
      </c>
      <c r="AK19">
        <v>20</v>
      </c>
      <c r="AM19" s="5"/>
      <c r="AN19" t="s">
        <v>39</v>
      </c>
      <c r="AO19">
        <v>10426</v>
      </c>
      <c r="AP19">
        <v>6928</v>
      </c>
      <c r="AQ19">
        <v>9019</v>
      </c>
      <c r="AR19">
        <v>11108</v>
      </c>
      <c r="AS19">
        <v>13440</v>
      </c>
      <c r="AT19">
        <v>7850</v>
      </c>
      <c r="AU19">
        <v>1677</v>
      </c>
    </row>
    <row r="20" spans="1:47" x14ac:dyDescent="0.35">
      <c r="J20" s="2"/>
      <c r="K20" t="s">
        <v>40</v>
      </c>
      <c r="L20">
        <v>-7.9052379746138106</v>
      </c>
      <c r="M20">
        <v>21.245026192807945</v>
      </c>
      <c r="N20">
        <v>36.679301931711457</v>
      </c>
      <c r="O20">
        <v>55.405761684964865</v>
      </c>
      <c r="P20">
        <v>75.113232834608183</v>
      </c>
      <c r="Q20">
        <v>94.545551432800437</v>
      </c>
      <c r="R20">
        <v>109.16139888813373</v>
      </c>
      <c r="T20" t="s">
        <v>40</v>
      </c>
      <c r="U20">
        <v>12.409030073663219</v>
      </c>
      <c r="V20">
        <v>10.927476703253259</v>
      </c>
      <c r="W20">
        <v>9.719727587368574</v>
      </c>
      <c r="X20">
        <v>5.1212294107123864</v>
      </c>
      <c r="Y20">
        <v>4.2570073119672021</v>
      </c>
      <c r="Z20">
        <v>2.8048802320352548</v>
      </c>
      <c r="AA20">
        <v>4.3182057614306224</v>
      </c>
      <c r="AC20" t="s">
        <v>40</v>
      </c>
      <c r="AD20">
        <v>6.2045150368316095</v>
      </c>
      <c r="AE20">
        <v>5.4637383516266294</v>
      </c>
      <c r="AF20">
        <v>4.859863793684287</v>
      </c>
      <c r="AG20">
        <v>2.5606147053561932</v>
      </c>
      <c r="AH20">
        <v>2.128503655983601</v>
      </c>
      <c r="AI20">
        <v>1.4024401160176274</v>
      </c>
      <c r="AJ20">
        <v>2.1591028807153112</v>
      </c>
      <c r="AK20">
        <v>4</v>
      </c>
      <c r="AM20" s="5"/>
      <c r="AN20" t="s">
        <v>40</v>
      </c>
      <c r="AO20">
        <v>2983</v>
      </c>
      <c r="AP20">
        <v>2024</v>
      </c>
      <c r="AQ20">
        <v>2878</v>
      </c>
      <c r="AR20">
        <v>3483</v>
      </c>
      <c r="AS20">
        <v>4074</v>
      </c>
      <c r="AT20">
        <v>1702</v>
      </c>
      <c r="AU20">
        <v>270</v>
      </c>
    </row>
    <row r="21" spans="1:47" x14ac:dyDescent="0.35">
      <c r="J21" s="2"/>
      <c r="K21" t="s">
        <v>41</v>
      </c>
      <c r="L21">
        <v>19.252475310437838</v>
      </c>
      <c r="M21">
        <v>69.949966855633988</v>
      </c>
      <c r="N21">
        <v>84.923191626015154</v>
      </c>
      <c r="O21">
        <v>88.574217126568499</v>
      </c>
      <c r="P21">
        <v>111.91945526152875</v>
      </c>
      <c r="Q21">
        <v>77.939505453887477</v>
      </c>
      <c r="R21">
        <v>0</v>
      </c>
      <c r="T21" t="s">
        <v>41</v>
      </c>
      <c r="U21">
        <v>58.801105605322192</v>
      </c>
      <c r="V21">
        <v>7.6811431498986611</v>
      </c>
      <c r="W21">
        <v>8.3545476624388879</v>
      </c>
      <c r="X21">
        <v>11.832556663175778</v>
      </c>
      <c r="Y21">
        <v>0.26437742740330966</v>
      </c>
      <c r="Z21">
        <v>36.817886021303941</v>
      </c>
      <c r="AA21">
        <v>0</v>
      </c>
      <c r="AC21" t="s">
        <v>41</v>
      </c>
      <c r="AD21">
        <v>41.578660514789632</v>
      </c>
      <c r="AE21">
        <v>5.4313884085579405</v>
      </c>
      <c r="AF21">
        <v>5.9075573058567565</v>
      </c>
      <c r="AG21">
        <v>8.3668810553056598</v>
      </c>
      <c r="AH21">
        <v>0.18694307170953442</v>
      </c>
      <c r="AI21">
        <v>26.034176874617412</v>
      </c>
      <c r="AJ21">
        <v>0</v>
      </c>
      <c r="AK21">
        <v>2</v>
      </c>
      <c r="AM21" s="5"/>
      <c r="AN21" t="s">
        <v>41</v>
      </c>
      <c r="AO21">
        <v>121</v>
      </c>
      <c r="AP21">
        <v>345</v>
      </c>
      <c r="AQ21">
        <v>160</v>
      </c>
      <c r="AR21">
        <v>76</v>
      </c>
      <c r="AS21">
        <v>29</v>
      </c>
      <c r="AT21">
        <v>3</v>
      </c>
      <c r="AU21" t="s">
        <v>42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9.0476393052407076</v>
      </c>
      <c r="M30">
        <f t="shared" si="0"/>
        <v>24.651035680852473</v>
      </c>
      <c r="N30">
        <f t="shared" si="0"/>
        <v>58.888562165409191</v>
      </c>
      <c r="O30">
        <f t="shared" si="0"/>
        <v>88.409965872732073</v>
      </c>
      <c r="P30">
        <f t="shared" si="0"/>
        <v>103.82403962828042</v>
      </c>
      <c r="Q30">
        <f t="shared" si="0"/>
        <v>112.19941518604219</v>
      </c>
      <c r="R30">
        <f t="shared" si="0"/>
        <v>114.83952348207491</v>
      </c>
      <c r="S30">
        <f t="shared" si="0"/>
        <v>0</v>
      </c>
      <c r="T30" t="str">
        <f t="shared" si="0"/>
        <v>Central and Southern Asia</v>
      </c>
      <c r="U30">
        <f t="shared" si="0"/>
        <v>6.118041100133472</v>
      </c>
      <c r="V30">
        <f t="shared" si="0"/>
        <v>5.7099275245565044</v>
      </c>
      <c r="W30">
        <f t="shared" si="0"/>
        <v>3.9207511844522434</v>
      </c>
      <c r="X30">
        <f t="shared" si="0"/>
        <v>5.44531817742652</v>
      </c>
      <c r="Y30">
        <f t="shared" si="0"/>
        <v>3.1495149519717196</v>
      </c>
      <c r="Z30">
        <f t="shared" si="0"/>
        <v>3.5305704519933192</v>
      </c>
      <c r="AA30">
        <f t="shared" si="0"/>
        <v>6.1510776779388951</v>
      </c>
      <c r="AB30">
        <f t="shared" si="0"/>
        <v>0</v>
      </c>
      <c r="AC30" t="str">
        <f t="shared" si="0"/>
        <v>Central and Southern Asia</v>
      </c>
      <c r="AD30">
        <f t="shared" si="0"/>
        <v>2.7360711578072081</v>
      </c>
      <c r="AE30">
        <f t="shared" si="0"/>
        <v>2.5535572183010884</v>
      </c>
      <c r="AF30">
        <f t="shared" si="0"/>
        <v>1.7534132342596065</v>
      </c>
      <c r="AG30">
        <f t="shared" si="0"/>
        <v>2.4352203207681917</v>
      </c>
      <c r="AH30">
        <f t="shared" si="0"/>
        <v>1.4085059057521501</v>
      </c>
      <c r="AI30">
        <f t="shared" si="0"/>
        <v>1.5789191060018439</v>
      </c>
      <c r="AJ30">
        <f t="shared" si="0"/>
        <v>2.7508455645505854</v>
      </c>
      <c r="AK30">
        <f t="shared" si="0"/>
        <v>5</v>
      </c>
      <c r="AN30" t="str">
        <f t="shared" si="0"/>
        <v>Central and Southern Asia</v>
      </c>
      <c r="AO30">
        <f t="shared" si="0"/>
        <v>6600</v>
      </c>
      <c r="AP30">
        <f t="shared" si="0"/>
        <v>4926</v>
      </c>
      <c r="AQ30">
        <f t="shared" si="0"/>
        <v>4657</v>
      </c>
      <c r="AR30">
        <f t="shared" si="0"/>
        <v>4739</v>
      </c>
      <c r="AS30">
        <f t="shared" si="0"/>
        <v>3508</v>
      </c>
      <c r="AT30">
        <f t="shared" si="0"/>
        <v>1365</v>
      </c>
      <c r="AU30">
        <f t="shared" si="0"/>
        <v>204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" si="5">Y34</f>
        <v>65-74</v>
      </c>
      <c r="AI34" t="str">
        <f t="shared" ref="AI34" si="6">Z34</f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35" si="7">IF(_xlfn.T.DIST.2T(ABS(M35/V35),AE35)*6&lt;0.001,"&lt;0.001",IF(_xlfn.T.DIST.2T(ABS(M35/V35),AE35)*6&gt;0.999, "&gt;0.999",FIXED(_xlfn.T.DIST.2T(ABS(M35/V35),AE35)*6,3)))</f>
        <v>&lt;0.001</v>
      </c>
      <c r="D35" t="str">
        <f t="shared" si="7"/>
        <v>&lt;0.001</v>
      </c>
      <c r="E35" t="str">
        <f t="shared" si="7"/>
        <v>&lt;0.001</v>
      </c>
      <c r="F35" t="str">
        <f t="shared" si="7"/>
        <v>&lt;0.001</v>
      </c>
      <c r="G35" t="str">
        <f t="shared" si="7"/>
        <v>&lt;0.001</v>
      </c>
      <c r="K35" t="str">
        <f>L29</f>
        <v>18-24</v>
      </c>
      <c r="L35">
        <f>$L30-M30</f>
        <v>-15.603396375611766</v>
      </c>
      <c r="M35">
        <f t="shared" ref="M35:Q35" si="8">$L30-N30</f>
        <v>-49.840922860168483</v>
      </c>
      <c r="N35">
        <f t="shared" si="8"/>
        <v>-79.362326567491365</v>
      </c>
      <c r="O35">
        <f t="shared" si="8"/>
        <v>-94.776400323039709</v>
      </c>
      <c r="P35">
        <f t="shared" si="8"/>
        <v>-103.15177588080148</v>
      </c>
      <c r="Q35">
        <f t="shared" si="8"/>
        <v>-105.7918841768342</v>
      </c>
      <c r="T35" t="str">
        <f>K35</f>
        <v>18-24</v>
      </c>
      <c r="U35">
        <f>SQRT((($AO30-1)*$AD30^2+(AP30-1)*AE30^2)/($AO30+AP30-2))</f>
        <v>2.6596033851609784</v>
      </c>
      <c r="V35">
        <f t="shared" ref="V35:Z35" si="9">SQRT((($AO30-1)*$AD30^2+(AQ30-1)*AF30^2)/($AO30+AQ30-2))</f>
        <v>2.3793005205604913</v>
      </c>
      <c r="W35">
        <f t="shared" si="9"/>
        <v>2.6145525624808039</v>
      </c>
      <c r="X35">
        <f t="shared" si="9"/>
        <v>2.3615047125463455</v>
      </c>
      <c r="Y35">
        <f t="shared" si="9"/>
        <v>2.5750351826878486</v>
      </c>
      <c r="Z35">
        <f t="shared" si="9"/>
        <v>2.7365132423822449</v>
      </c>
      <c r="AC35" t="str">
        <f>T35</f>
        <v>18-24</v>
      </c>
      <c r="AD35">
        <f>$AO30+AP30-2</f>
        <v>11524</v>
      </c>
      <c r="AE35">
        <f t="shared" ref="AE35:AI35" si="10">$AO30+AQ30-2</f>
        <v>11255</v>
      </c>
      <c r="AF35">
        <f t="shared" si="10"/>
        <v>11337</v>
      </c>
      <c r="AG35">
        <f t="shared" si="10"/>
        <v>10106</v>
      </c>
      <c r="AH35">
        <f t="shared" si="10"/>
        <v>7963</v>
      </c>
      <c r="AI35">
        <f t="shared" si="10"/>
        <v>6802</v>
      </c>
    </row>
    <row r="36" spans="1:47" x14ac:dyDescent="0.35">
      <c r="A36" t="str">
        <f t="shared" ref="A36:A40" si="11">K36</f>
        <v>25-34</v>
      </c>
      <c r="C36" t="str">
        <f t="shared" ref="C36" si="12">IF(_xlfn.T.DIST.2T(ABS(M36/V36),AE36)*6&lt;0.001,"&lt;0.001",IF(_xlfn.T.DIST.2T(ABS(M36/V36),AE36)*6&gt;0.999, "&gt;0.999",FIXED(_xlfn.T.DIST.2T(ABS(M36/V36),AE36)*6,3)))</f>
        <v>&lt;0.001</v>
      </c>
      <c r="D36" t="str">
        <f t="shared" ref="D36:D37" si="13">IF(_xlfn.T.DIST.2T(ABS(N36/W36),AF36)*6&lt;0.001,"&lt;0.001",IF(_xlfn.T.DIST.2T(ABS(N36/W36),AF36)*6&gt;0.999, "&gt;0.999",FIXED(_xlfn.T.DIST.2T(ABS(N36/W36),AF36)*6,3)))</f>
        <v>&lt;0.001</v>
      </c>
      <c r="E36" t="str">
        <f t="shared" ref="E36:E38" si="14">IF(_xlfn.T.DIST.2T(ABS(O36/X36),AG36)*6&lt;0.001,"&lt;0.001",IF(_xlfn.T.DIST.2T(ABS(O36/X36),AG36)*6&gt;0.999, "&gt;0.999",FIXED(_xlfn.T.DIST.2T(ABS(O36/X36),AG36)*6,3)))</f>
        <v>&lt;0.001</v>
      </c>
      <c r="F36" t="str">
        <f t="shared" ref="F36:F39" si="15">IF(_xlfn.T.DIST.2T(ABS(P36/Y36),AH36)*6&lt;0.001,"&lt;0.001",IF(_xlfn.T.DIST.2T(ABS(P36/Y36),AH36)*6&gt;0.999, "&gt;0.999",FIXED(_xlfn.T.DIST.2T(ABS(P36/Y36),AH36)*6,3)))</f>
        <v>&lt;0.001</v>
      </c>
      <c r="G36" t="str">
        <f t="shared" ref="G36:G40" si="16">IF(_xlfn.T.DIST.2T(ABS(Q36/Z36),AI36)*6&lt;0.001,"&lt;0.001",IF(_xlfn.T.DIST.2T(ABS(Q36/Z36),AI36)*6&gt;0.999, "&gt;0.999",FIXED(_xlfn.T.DIST.2T(ABS(Q36/Z36),AI36)*6,3)))</f>
        <v>&lt;0.001</v>
      </c>
      <c r="K36" t="str">
        <f>L34</f>
        <v>25-34</v>
      </c>
      <c r="M36">
        <f>$M30-N30</f>
        <v>-34.237526484556717</v>
      </c>
      <c r="N36">
        <f t="shared" ref="N36:Q36" si="17">$M30-O30</f>
        <v>-63.7589301918796</v>
      </c>
      <c r="O36">
        <f t="shared" si="17"/>
        <v>-79.173003947427944</v>
      </c>
      <c r="P36">
        <f t="shared" si="17"/>
        <v>-87.548379505189715</v>
      </c>
      <c r="Q36">
        <f t="shared" si="17"/>
        <v>-90.188487801222436</v>
      </c>
      <c r="T36" t="str">
        <f t="shared" ref="T36:T40" si="18">K36</f>
        <v>25-34</v>
      </c>
      <c r="V36">
        <f>SQRT((($AP30-1)*$AE30^2+(AQ30-1)*AF30^2)/($AP30+AQ30-2))</f>
        <v>2.2013483632443114</v>
      </c>
      <c r="W36">
        <f t="shared" ref="W36:Z36" si="19">SQRT((($AP30-1)*$AE30^2+(AR30-1)*AG30^2)/($AP30+AR30-2))</f>
        <v>2.4962348802929952</v>
      </c>
      <c r="X36">
        <f t="shared" si="19"/>
        <v>2.1526130797537935</v>
      </c>
      <c r="Y36">
        <f t="shared" si="19"/>
        <v>2.3763642266668521</v>
      </c>
      <c r="Z36">
        <f t="shared" si="19"/>
        <v>2.5616560468079732</v>
      </c>
      <c r="AC36" t="str">
        <f t="shared" ref="AC36:AC40" si="20">T36</f>
        <v>25-34</v>
      </c>
      <c r="AE36">
        <f>$AP30+AQ30-2</f>
        <v>9581</v>
      </c>
      <c r="AF36">
        <f t="shared" ref="AF36:AI36" si="21">$AP30+AR30-2</f>
        <v>9663</v>
      </c>
      <c r="AG36">
        <f t="shared" si="21"/>
        <v>8432</v>
      </c>
      <c r="AH36">
        <f t="shared" si="21"/>
        <v>6289</v>
      </c>
      <c r="AI36">
        <f t="shared" si="21"/>
        <v>5128</v>
      </c>
    </row>
    <row r="37" spans="1:47" x14ac:dyDescent="0.35">
      <c r="A37" t="str">
        <f t="shared" si="11"/>
        <v>35-44</v>
      </c>
      <c r="D37" t="str">
        <f t="shared" si="13"/>
        <v>&lt;0.001</v>
      </c>
      <c r="E37" t="str">
        <f t="shared" si="14"/>
        <v>&lt;0.001</v>
      </c>
      <c r="F37" t="str">
        <f t="shared" si="15"/>
        <v>&lt;0.001</v>
      </c>
      <c r="G37" t="str">
        <f t="shared" si="16"/>
        <v>&lt;0.001</v>
      </c>
      <c r="K37" t="str">
        <f>M34</f>
        <v>35-44</v>
      </c>
      <c r="N37">
        <f>$N30-O30</f>
        <v>-29.521403707322882</v>
      </c>
      <c r="O37">
        <f t="shared" ref="O37:Q37" si="22">$N30-P30</f>
        <v>-44.935477462871226</v>
      </c>
      <c r="P37">
        <f t="shared" si="22"/>
        <v>-53.310853020632997</v>
      </c>
      <c r="Q37">
        <f t="shared" si="22"/>
        <v>-55.950961316665719</v>
      </c>
      <c r="T37" t="str">
        <f t="shared" si="18"/>
        <v>35-44</v>
      </c>
      <c r="W37">
        <f>SQRT((($AQ30-1)*$AF30^2+(AR30-1)*AG30^2)/($AQ30+AR30-2))</f>
        <v>2.1248158202263054</v>
      </c>
      <c r="X37">
        <f t="shared" ref="X37:Z37" si="23">SQRT((($AQ30-1)*$AF30^2+(AS30-1)*AH30^2)/($AQ30+AS30-2))</f>
        <v>1.6142881047800617</v>
      </c>
      <c r="Y37">
        <f t="shared" si="23"/>
        <v>1.7154326183392747</v>
      </c>
      <c r="Z37">
        <f t="shared" si="23"/>
        <v>1.8061435043290015</v>
      </c>
      <c r="AC37" t="str">
        <f t="shared" si="20"/>
        <v>35-44</v>
      </c>
      <c r="AF37">
        <f>$AQ30+AR30-2</f>
        <v>9394</v>
      </c>
      <c r="AG37">
        <f t="shared" ref="AG37:AI37" si="24">$AQ30+AS30-2</f>
        <v>8163</v>
      </c>
      <c r="AH37">
        <f t="shared" si="24"/>
        <v>6020</v>
      </c>
      <c r="AI37">
        <f t="shared" si="24"/>
        <v>4859</v>
      </c>
    </row>
    <row r="38" spans="1:47" x14ac:dyDescent="0.35">
      <c r="A38" t="str">
        <f t="shared" si="11"/>
        <v>45-54</v>
      </c>
      <c r="E38" t="str">
        <f t="shared" si="14"/>
        <v>&lt;0.001</v>
      </c>
      <c r="F38" t="str">
        <f t="shared" si="15"/>
        <v>&lt;0.001</v>
      </c>
      <c r="G38" t="str">
        <f t="shared" si="16"/>
        <v>&lt;0.001</v>
      </c>
      <c r="K38" t="str">
        <f>N34</f>
        <v>45-54</v>
      </c>
      <c r="O38">
        <f>$O30-P30</f>
        <v>-15.414073755548344</v>
      </c>
      <c r="P38">
        <f t="shared" ref="P38:Q38" si="25">$O30-Q30</f>
        <v>-23.789449313310115</v>
      </c>
      <c r="Q38">
        <f t="shared" si="25"/>
        <v>-26.429557609342837</v>
      </c>
      <c r="T38" t="str">
        <f t="shared" si="18"/>
        <v>45-54</v>
      </c>
      <c r="X38">
        <f>SQRT((($AR30-1)*$AG30^2+(AS30-1)*AH30^2)/($AR30+AS30-2))</f>
        <v>2.0619646056945156</v>
      </c>
      <c r="Y38">
        <f t="shared" ref="Y38:Z38" si="26">SQRT((($AR30-1)*$AG30^2+(AT30-1)*AI30^2)/($AR30+AT30-2))</f>
        <v>2.2719912681309489</v>
      </c>
      <c r="Z38">
        <f t="shared" si="26"/>
        <v>2.4489891389276099</v>
      </c>
      <c r="AC38" t="str">
        <f t="shared" si="20"/>
        <v>45-54</v>
      </c>
      <c r="AG38">
        <f>$AR30+AS30-2</f>
        <v>8245</v>
      </c>
      <c r="AH38">
        <f t="shared" ref="AH38:AI38" si="27">$AR30+AT30-2</f>
        <v>6102</v>
      </c>
      <c r="AI38">
        <f t="shared" si="27"/>
        <v>4941</v>
      </c>
    </row>
    <row r="39" spans="1:47" x14ac:dyDescent="0.35">
      <c r="A39" t="str">
        <f t="shared" si="11"/>
        <v>55-64</v>
      </c>
      <c r="F39" t="str">
        <f t="shared" si="15"/>
        <v>&lt;0.001</v>
      </c>
      <c r="G39" t="str">
        <f t="shared" si="16"/>
        <v>&lt;0.001</v>
      </c>
      <c r="K39" t="str">
        <f>O34</f>
        <v>55-64</v>
      </c>
      <c r="P39">
        <f>$P30-Q30</f>
        <v>-8.375375557761771</v>
      </c>
      <c r="Q39">
        <f>$P30-R30</f>
        <v>-11.015483853794493</v>
      </c>
      <c r="T39" t="str">
        <f t="shared" si="18"/>
        <v>55-64</v>
      </c>
      <c r="Y39">
        <f>SQRT((($AS30-1)*$AH30^2+(AT30-1)*AI30^2)/($AS30+AT30-2))</f>
        <v>1.458234717846205</v>
      </c>
      <c r="Z39">
        <f>SQRT((($AS30-1)*$AH30^2+(AU30-1)*AJ30^2)/($AS30+AU30-2))</f>
        <v>1.5130724211901525</v>
      </c>
      <c r="AC39" t="str">
        <f t="shared" si="20"/>
        <v>55-64</v>
      </c>
      <c r="AH39">
        <f>$AS30+AT30-2</f>
        <v>4871</v>
      </c>
      <c r="AI39">
        <f>$AS30+AU30-2</f>
        <v>3710</v>
      </c>
    </row>
    <row r="40" spans="1:47" x14ac:dyDescent="0.35">
      <c r="A40" t="str">
        <f t="shared" si="11"/>
        <v>65-74</v>
      </c>
      <c r="G40" t="str">
        <f t="shared" si="16"/>
        <v>0.823</v>
      </c>
      <c r="K40" t="str">
        <f>P34</f>
        <v>65-74</v>
      </c>
      <c r="Q40">
        <f>Q30-R30</f>
        <v>-2.6401082960327216</v>
      </c>
      <c r="T40" t="str">
        <f t="shared" si="18"/>
        <v>65-74</v>
      </c>
      <c r="Z40">
        <f>SQRT((($AT30-1)*$AI30^2+(AU30-1)*AJ30^2)/($AT30+AU30-2))</f>
        <v>1.7749163401947177</v>
      </c>
      <c r="AC40" t="str">
        <f t="shared" si="20"/>
        <v>65-74</v>
      </c>
      <c r="AI40">
        <f>$AT30+AU30-2</f>
        <v>1567</v>
      </c>
    </row>
    <row r="42" spans="1:47" x14ac:dyDescent="0.35">
      <c r="K42" t="str">
        <f t="shared" ref="K42:AA42" si="28">K4</f>
        <v>Eastern and South-Eastern Asia</v>
      </c>
      <c r="L42">
        <f t="shared" si="28"/>
        <v>31.518492084720521</v>
      </c>
      <c r="M42">
        <f t="shared" si="28"/>
        <v>48.197523146044432</v>
      </c>
      <c r="N42">
        <f t="shared" si="28"/>
        <v>73.824529752753719</v>
      </c>
      <c r="O42">
        <f t="shared" si="28"/>
        <v>102.18209322126344</v>
      </c>
      <c r="P42">
        <f t="shared" si="28"/>
        <v>115.99138907379825</v>
      </c>
      <c r="Q42">
        <f t="shared" si="28"/>
        <v>124.82177867817261</v>
      </c>
      <c r="R42">
        <f t="shared" si="28"/>
        <v>127.51945983257941</v>
      </c>
      <c r="S42">
        <f t="shared" si="28"/>
        <v>0</v>
      </c>
      <c r="T42" t="str">
        <f t="shared" si="28"/>
        <v>Eastern and South-Eastern Asia</v>
      </c>
      <c r="U42">
        <f t="shared" si="28"/>
        <v>3.4369503985058669</v>
      </c>
      <c r="V42">
        <f t="shared" si="28"/>
        <v>8.6407733344762647</v>
      </c>
      <c r="W42">
        <f t="shared" si="28"/>
        <v>5.3465947906411646</v>
      </c>
      <c r="X42">
        <f t="shared" si="28"/>
        <v>4.9296080567429561</v>
      </c>
      <c r="Y42">
        <f t="shared" si="28"/>
        <v>3.893528202867079</v>
      </c>
      <c r="Z42">
        <f t="shared" si="28"/>
        <v>0.38019505081992072</v>
      </c>
      <c r="AA42">
        <f t="shared" si="28"/>
        <v>3.1294966801420396</v>
      </c>
      <c r="AC42" t="str">
        <f t="shared" ref="AC42:AK42" si="29">AC4</f>
        <v>Eastern and South-Eastern Asia</v>
      </c>
      <c r="AD42">
        <f t="shared" si="29"/>
        <v>1.984324237768754</v>
      </c>
      <c r="AE42">
        <f t="shared" si="29"/>
        <v>4.9887528106664121</v>
      </c>
      <c r="AF42">
        <f t="shared" si="29"/>
        <v>3.0868579416245274</v>
      </c>
      <c r="AG42">
        <f t="shared" si="29"/>
        <v>2.8461105385598939</v>
      </c>
      <c r="AH42">
        <f t="shared" si="29"/>
        <v>2.2479295560227079</v>
      </c>
      <c r="AI42">
        <f t="shared" si="29"/>
        <v>0.21950571493544468</v>
      </c>
      <c r="AJ42">
        <f t="shared" si="29"/>
        <v>1.8068157507080469</v>
      </c>
      <c r="AK42">
        <f t="shared" si="29"/>
        <v>3</v>
      </c>
      <c r="AN42" t="str">
        <f t="shared" ref="AN42:AU42" si="30">AN4</f>
        <v>Eastern and South-Eastern Asia</v>
      </c>
      <c r="AO42">
        <f t="shared" si="30"/>
        <v>460</v>
      </c>
      <c r="AP42">
        <f t="shared" si="30"/>
        <v>499</v>
      </c>
      <c r="AQ42">
        <f t="shared" si="30"/>
        <v>879</v>
      </c>
      <c r="AR42">
        <f t="shared" si="30"/>
        <v>1971</v>
      </c>
      <c r="AS42">
        <f t="shared" si="30"/>
        <v>1727</v>
      </c>
      <c r="AT42">
        <f t="shared" si="30"/>
        <v>584</v>
      </c>
      <c r="AU42">
        <f t="shared" si="30"/>
        <v>78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31">C34</f>
        <v>35-44</v>
      </c>
      <c r="D46" t="str">
        <f t="shared" si="31"/>
        <v>45-54</v>
      </c>
      <c r="E46" t="str">
        <f t="shared" si="31"/>
        <v>55-64</v>
      </c>
      <c r="F46" t="str">
        <f t="shared" si="31"/>
        <v>65-74</v>
      </c>
      <c r="G46" t="str">
        <f t="shared" si="31"/>
        <v>75+</v>
      </c>
      <c r="L46" t="str">
        <f>B46</f>
        <v>25-34</v>
      </c>
      <c r="M46" t="str">
        <f t="shared" ref="M46:Q46" si="32">C46</f>
        <v>35-44</v>
      </c>
      <c r="N46" t="str">
        <f t="shared" si="32"/>
        <v>45-54</v>
      </c>
      <c r="O46" t="str">
        <f t="shared" si="32"/>
        <v>55-64</v>
      </c>
      <c r="P46" t="str">
        <f t="shared" si="32"/>
        <v>65-74</v>
      </c>
      <c r="Q46" t="str">
        <f t="shared" si="32"/>
        <v>75+</v>
      </c>
      <c r="U46" t="str">
        <f>L46</f>
        <v>25-34</v>
      </c>
      <c r="V46" t="str">
        <f t="shared" ref="V46:Z46" si="33">M46</f>
        <v>35-44</v>
      </c>
      <c r="W46" t="str">
        <f t="shared" si="33"/>
        <v>45-54</v>
      </c>
      <c r="X46" t="str">
        <f t="shared" si="33"/>
        <v>55-64</v>
      </c>
      <c r="Y46" t="str">
        <f t="shared" si="33"/>
        <v>65-74</v>
      </c>
      <c r="Z46" t="str">
        <f t="shared" si="33"/>
        <v>75+</v>
      </c>
      <c r="AD46" t="str">
        <f>U46</f>
        <v>25-34</v>
      </c>
      <c r="AE46" t="str">
        <f t="shared" ref="AE46" si="34">V46</f>
        <v>35-44</v>
      </c>
      <c r="AF46" t="str">
        <f t="shared" ref="AF46" si="35">W46</f>
        <v>45-54</v>
      </c>
      <c r="AG46" t="str">
        <f>X46</f>
        <v>55-64</v>
      </c>
      <c r="AH46" t="str">
        <f t="shared" ref="AH46" si="36">Y46</f>
        <v>65-74</v>
      </c>
      <c r="AI46" t="str">
        <f t="shared" ref="AI46" si="37">Z46</f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&lt;0.001</v>
      </c>
      <c r="C47" t="str">
        <f t="shared" ref="C47:C48" si="38">IF(_xlfn.T.DIST.2T(ABS(M47/V47),AE47)*6&lt;0.001,"&lt;0.001",IF(_xlfn.T.DIST.2T(ABS(M47/V47),AE47)*6&gt;0.999, "&gt;0.999",FIXED(_xlfn.T.DIST.2T(ABS(M47/V47),AE47)*6,3)))</f>
        <v>&lt;0.001</v>
      </c>
      <c r="D47" t="str">
        <f t="shared" ref="D47:D49" si="39">IF(_xlfn.T.DIST.2T(ABS(N47/W47),AF47)*6&lt;0.001,"&lt;0.001",IF(_xlfn.T.DIST.2T(ABS(N47/W47),AF47)*6&gt;0.999, "&gt;0.999",FIXED(_xlfn.T.DIST.2T(ABS(N47/W47),AF47)*6,3)))</f>
        <v>&lt;0.001</v>
      </c>
      <c r="E47" t="str">
        <f t="shared" ref="E47:E50" si="40">IF(_xlfn.T.DIST.2T(ABS(O47/X47),AG47)*6&lt;0.001,"&lt;0.001",IF(_xlfn.T.DIST.2T(ABS(O47/X47),AG47)*6&gt;0.999, "&gt;0.999",FIXED(_xlfn.T.DIST.2T(ABS(O47/X47),AG47)*6,3)))</f>
        <v>&lt;0.001</v>
      </c>
      <c r="F47" t="str">
        <f t="shared" ref="F47:F51" si="41">IF(_xlfn.T.DIST.2T(ABS(P47/Y47),AH47)*6&lt;0.001,"&lt;0.001",IF(_xlfn.T.DIST.2T(ABS(P47/Y47),AH47)*6&gt;0.999, "&gt;0.999",FIXED(_xlfn.T.DIST.2T(ABS(P47/Y47),AH47)*6,3)))</f>
        <v>&lt;0.001</v>
      </c>
      <c r="G47" t="str">
        <f t="shared" ref="G47:G52" si="42">IF(_xlfn.T.DIST.2T(ABS(Q47/Z47),AI47)*6&lt;0.001,"&lt;0.001",IF(_xlfn.T.DIST.2T(ABS(Q47/Z47),AI47)*6&gt;0.999, "&gt;0.999",FIXED(_xlfn.T.DIST.2T(ABS(Q47/Z47),AI47)*6,3)))</f>
        <v>&lt;0.001</v>
      </c>
      <c r="K47" t="str">
        <f>A47</f>
        <v>18-24</v>
      </c>
      <c r="L47">
        <f>$L42-M42</f>
        <v>-16.679031061323911</v>
      </c>
      <c r="M47">
        <f t="shared" ref="M47:Q47" si="43">$L42-N42</f>
        <v>-42.306037668033198</v>
      </c>
      <c r="N47">
        <f t="shared" si="43"/>
        <v>-70.663601136542923</v>
      </c>
      <c r="O47">
        <f t="shared" si="43"/>
        <v>-84.472896989077725</v>
      </c>
      <c r="P47">
        <f t="shared" si="43"/>
        <v>-93.303286593452086</v>
      </c>
      <c r="Q47">
        <f t="shared" si="43"/>
        <v>-96.000967747858894</v>
      </c>
      <c r="T47" t="str">
        <f>K47</f>
        <v>18-24</v>
      </c>
      <c r="U47">
        <f>SQRT((($AO42-1)*$AD42^2+(AP42-1)*AE42^2)/($AO42+AP42-2))</f>
        <v>3.8522047974656695</v>
      </c>
      <c r="V47">
        <f t="shared" ref="V47" si="44">SQRT((($AO42-1)*$AD42^2+(AQ42-1)*AF42^2)/($AO42+AQ42-2))</f>
        <v>2.7584809896513591</v>
      </c>
      <c r="W47">
        <f t="shared" ref="W47" si="45">SQRT((($AO42-1)*$AD42^2+(AR42-1)*AG42^2)/($AO42+AR42-2))</f>
        <v>2.7043879786708014</v>
      </c>
      <c r="X47">
        <f t="shared" ref="X47" si="46">SQRT((($AO42-1)*$AD42^2+(AS42-1)*AH42^2)/($AO42+AS42-2))</f>
        <v>2.1951823004558233</v>
      </c>
      <c r="Y47">
        <f t="shared" ref="Y47" si="47">SQRT((($AO42-1)*$AD42^2+(AT42-1)*AI42^2)/($AO42+AT42-2))</f>
        <v>1.3271933061201966</v>
      </c>
      <c r="Z47">
        <f t="shared" ref="Z47" si="48">SQRT((($AO42-1)*$AD42^2+(AU42-1)*AJ42^2)/($AO42+AU42-2))</f>
        <v>1.95981313526455</v>
      </c>
      <c r="AC47" t="str">
        <f>T47</f>
        <v>18-24</v>
      </c>
      <c r="AD47">
        <f>$AO42+AP42-2</f>
        <v>957</v>
      </c>
      <c r="AE47">
        <f t="shared" ref="AE47" si="49">$AO42+AQ42-2</f>
        <v>1337</v>
      </c>
      <c r="AF47">
        <f t="shared" ref="AF47" si="50">$AO42+AR42-2</f>
        <v>2429</v>
      </c>
      <c r="AG47">
        <f t="shared" ref="AG47" si="51">$AO42+AS42-2</f>
        <v>2185</v>
      </c>
      <c r="AH47">
        <f t="shared" ref="AH47" si="52">$AO42+AT42-2</f>
        <v>1042</v>
      </c>
      <c r="AI47">
        <f t="shared" ref="AI47" si="53">$AO42+AU42-2</f>
        <v>536</v>
      </c>
    </row>
    <row r="48" spans="1:47" x14ac:dyDescent="0.35">
      <c r="A48" t="str">
        <f t="shared" ref="A48:A52" si="54">A36</f>
        <v>25-34</v>
      </c>
      <c r="C48" t="str">
        <f t="shared" si="38"/>
        <v>&lt;0.001</v>
      </c>
      <c r="D48" t="str">
        <f t="shared" si="39"/>
        <v>&lt;0.001</v>
      </c>
      <c r="E48" t="str">
        <f t="shared" si="40"/>
        <v>&lt;0.001</v>
      </c>
      <c r="F48" t="str">
        <f t="shared" si="41"/>
        <v>&lt;0.001</v>
      </c>
      <c r="G48" t="str">
        <f t="shared" si="42"/>
        <v>&lt;0.001</v>
      </c>
      <c r="K48" t="str">
        <f t="shared" ref="K48:K52" si="55">A48</f>
        <v>25-34</v>
      </c>
      <c r="M48">
        <f>$M42-N42</f>
        <v>-25.627006606709287</v>
      </c>
      <c r="N48">
        <f t="shared" ref="N48:Q48" si="56">$M42-O42</f>
        <v>-53.984570075219011</v>
      </c>
      <c r="O48">
        <f t="shared" si="56"/>
        <v>-67.793865927753814</v>
      </c>
      <c r="P48">
        <f t="shared" si="56"/>
        <v>-76.624255532128174</v>
      </c>
      <c r="Q48">
        <f t="shared" si="56"/>
        <v>-79.321936686534983</v>
      </c>
      <c r="T48" t="str">
        <f t="shared" ref="T48:T52" si="57">K48</f>
        <v>25-34</v>
      </c>
      <c r="V48">
        <f>SQRT((($AP42-1)*$AE42^2+(AQ42-1)*AF42^2)/($AP42+AQ42-2))</f>
        <v>3.8842484838709668</v>
      </c>
      <c r="W48">
        <f t="shared" ref="W48" si="58">SQRT((($AP42-1)*$AE42^2+(AR42-1)*AG42^2)/($AP42+AR42-2))</f>
        <v>3.3893562562733672</v>
      </c>
      <c r="X48">
        <f t="shared" ref="X48" si="59">SQRT((($AP42-1)*$AE42^2+(AS42-1)*AH42^2)/($AP42+AS42-2))</f>
        <v>3.0813208748464889</v>
      </c>
      <c r="Y48">
        <f t="shared" ref="Y48" si="60">SQRT((($AP42-1)*$AE42^2+(AT42-1)*AI42^2)/($AP42+AT42-2))</f>
        <v>3.3898884498313953</v>
      </c>
      <c r="Z48">
        <f t="shared" ref="Z48" si="61">SQRT((($AP42-1)*$AE42^2+(AU42-1)*AJ42^2)/($AP42+AU42-2))</f>
        <v>4.689567495927375</v>
      </c>
      <c r="AC48" t="str">
        <f t="shared" ref="AC48:AC52" si="62">T48</f>
        <v>25-34</v>
      </c>
      <c r="AE48">
        <f>$AP42+AQ42-2</f>
        <v>1376</v>
      </c>
      <c r="AF48">
        <f t="shared" ref="AF48" si="63">$AP42+AR42-2</f>
        <v>2468</v>
      </c>
      <c r="AG48">
        <f t="shared" ref="AG48" si="64">$AP42+AS42-2</f>
        <v>2224</v>
      </c>
      <c r="AH48">
        <f t="shared" ref="AH48" si="65">$AP42+AT42-2</f>
        <v>1081</v>
      </c>
      <c r="AI48">
        <f t="shared" ref="AI48" si="66">$AP42+AU42-2</f>
        <v>575</v>
      </c>
    </row>
    <row r="49" spans="1:47" x14ac:dyDescent="0.35">
      <c r="A49" t="str">
        <f t="shared" si="54"/>
        <v>35-44</v>
      </c>
      <c r="D49" t="str">
        <f t="shared" si="39"/>
        <v>&lt;0.001</v>
      </c>
      <c r="E49" t="str">
        <f t="shared" si="40"/>
        <v>&lt;0.001</v>
      </c>
      <c r="F49" t="str">
        <f t="shared" si="41"/>
        <v>&lt;0.001</v>
      </c>
      <c r="G49" t="str">
        <f t="shared" si="42"/>
        <v>&lt;0.001</v>
      </c>
      <c r="K49" t="str">
        <f t="shared" si="55"/>
        <v>35-44</v>
      </c>
      <c r="N49">
        <f>$N42-O42</f>
        <v>-28.357563468509724</v>
      </c>
      <c r="O49">
        <f t="shared" ref="O49:Q49" si="67">$N42-P42</f>
        <v>-42.166859321044527</v>
      </c>
      <c r="P49">
        <f t="shared" si="67"/>
        <v>-50.997248925418887</v>
      </c>
      <c r="Q49">
        <f t="shared" si="67"/>
        <v>-53.694930079825696</v>
      </c>
      <c r="T49" t="str">
        <f t="shared" si="57"/>
        <v>35-44</v>
      </c>
      <c r="W49">
        <f>SQRT((($AQ42-1)*$AF42^2+(AR42-1)*AG42^2)/($AQ42+AR42-2))</f>
        <v>2.9224450796162373</v>
      </c>
      <c r="X49">
        <f t="shared" ref="X49" si="68">SQRT((($AQ42-1)*$AF42^2+(AS42-1)*AH42^2)/($AQ42+AS42-2))</f>
        <v>2.5616809353156853</v>
      </c>
      <c r="Y49">
        <f t="shared" ref="Y49" si="69">SQRT((($AQ42-1)*$AF42^2+(AT42-1)*AI42^2)/($AQ42+AT42-2))</f>
        <v>2.3969924804768632</v>
      </c>
      <c r="Z49">
        <f t="shared" ref="Z49" si="70">SQRT((($AQ42-1)*$AF42^2+(AU42-1)*AJ42^2)/($AQ42+AU42-2))</f>
        <v>3.0039353658916137</v>
      </c>
      <c r="AC49" t="str">
        <f t="shared" si="62"/>
        <v>35-44</v>
      </c>
      <c r="AF49">
        <f>$AQ42+AR42-2</f>
        <v>2848</v>
      </c>
      <c r="AG49">
        <f t="shared" ref="AG49" si="71">$AQ42+AS42-2</f>
        <v>2604</v>
      </c>
      <c r="AH49">
        <f t="shared" ref="AH49" si="72">$AQ42+AT42-2</f>
        <v>1461</v>
      </c>
      <c r="AI49">
        <f t="shared" ref="AI49" si="73">$AQ42+AU42-2</f>
        <v>955</v>
      </c>
    </row>
    <row r="50" spans="1:47" x14ac:dyDescent="0.35">
      <c r="A50" t="str">
        <f t="shared" si="54"/>
        <v>45-54</v>
      </c>
      <c r="E50" t="str">
        <f t="shared" si="40"/>
        <v>&lt;0.001</v>
      </c>
      <c r="F50" t="str">
        <f t="shared" si="41"/>
        <v>&lt;0.001</v>
      </c>
      <c r="G50" t="str">
        <f t="shared" si="42"/>
        <v>&lt;0.001</v>
      </c>
      <c r="K50" t="str">
        <f t="shared" si="55"/>
        <v>45-54</v>
      </c>
      <c r="O50">
        <f>$O42-P42</f>
        <v>-13.809295852534802</v>
      </c>
      <c r="P50">
        <f t="shared" ref="P50:Q50" si="74">$O42-Q42</f>
        <v>-22.639685456909163</v>
      </c>
      <c r="Q50">
        <f t="shared" si="74"/>
        <v>-25.337366611315971</v>
      </c>
      <c r="T50" t="str">
        <f t="shared" si="57"/>
        <v>45-54</v>
      </c>
      <c r="X50">
        <f>SQRT((($AR42-1)*$AG42^2+(AS42-1)*AH42^2)/($AR42+AS42-2))</f>
        <v>2.5840566628042518</v>
      </c>
      <c r="Y50">
        <f t="shared" ref="Y50" si="75">SQRT((($AR42-1)*$AG42^2+(AT42-1)*AI42^2)/($AR42+AT42-2))</f>
        <v>2.5023115508455427</v>
      </c>
      <c r="Z50">
        <f t="shared" ref="Z50" si="76">SQRT((($AR42-1)*$AG42^2+(AU42-1)*AJ42^2)/($AR42+AU42-2))</f>
        <v>2.813972824919488</v>
      </c>
      <c r="AC50" t="str">
        <f t="shared" si="62"/>
        <v>45-54</v>
      </c>
      <c r="AG50">
        <f>$AR42+AS42-2</f>
        <v>3696</v>
      </c>
      <c r="AH50">
        <f t="shared" ref="AH50" si="77">$AR42+AT42-2</f>
        <v>2553</v>
      </c>
      <c r="AI50">
        <f t="shared" ref="AI50" si="78">$AR42+AU42-2</f>
        <v>2047</v>
      </c>
    </row>
    <row r="51" spans="1:47" x14ac:dyDescent="0.35">
      <c r="A51" t="str">
        <f t="shared" si="54"/>
        <v>55-64</v>
      </c>
      <c r="F51" t="str">
        <f t="shared" si="41"/>
        <v>&lt;0.001</v>
      </c>
      <c r="G51" t="str">
        <f t="shared" si="42"/>
        <v>&lt;0.001</v>
      </c>
      <c r="K51" t="str">
        <f t="shared" si="55"/>
        <v>55-64</v>
      </c>
      <c r="P51">
        <f>$P42-Q42</f>
        <v>-8.8303896043743606</v>
      </c>
      <c r="Q51">
        <f>$P42-R42</f>
        <v>-11.528070758781169</v>
      </c>
      <c r="T51" t="str">
        <f t="shared" si="57"/>
        <v>55-64</v>
      </c>
      <c r="Y51">
        <f>SQRT((($AS42-1)*$AH42^2+(AT42-1)*AI42^2)/($AS42+AT42-2))</f>
        <v>1.9466567278760183</v>
      </c>
      <c r="Z51">
        <f>SQRT((($AS42-1)*$AH42^2+(AU42-1)*AJ42^2)/($AS42+AU42-2))</f>
        <v>2.2308747359333005</v>
      </c>
      <c r="AC51" t="str">
        <f t="shared" si="62"/>
        <v>55-64</v>
      </c>
      <c r="AH51">
        <f>$AS42+AT42-2</f>
        <v>2309</v>
      </c>
      <c r="AI51">
        <f>$AS42+AU42-2</f>
        <v>1803</v>
      </c>
    </row>
    <row r="52" spans="1:47" x14ac:dyDescent="0.35">
      <c r="A52" t="str">
        <f t="shared" si="54"/>
        <v>65-74</v>
      </c>
      <c r="G52" t="str">
        <f t="shared" si="42"/>
        <v>&lt;0.001</v>
      </c>
      <c r="K52" t="str">
        <f t="shared" si="55"/>
        <v>65-74</v>
      </c>
      <c r="Q52">
        <f>Q42-R42</f>
        <v>-2.6976811544068084</v>
      </c>
      <c r="T52" t="str">
        <f t="shared" si="57"/>
        <v>65-74</v>
      </c>
      <c r="Z52">
        <f>SQRT((($AT42-1)*$AI42^2+(AU42-1)*AJ42^2)/($AT42+AU42-2))</f>
        <v>0.6507145856694877</v>
      </c>
      <c r="AC52" t="str">
        <f t="shared" si="62"/>
        <v>65-74</v>
      </c>
      <c r="AI52">
        <f>$AT42+AU42-2</f>
        <v>660</v>
      </c>
    </row>
    <row r="54" spans="1:47" x14ac:dyDescent="0.35">
      <c r="K54" t="str">
        <f t="shared" ref="K54:AA54" si="79">K5</f>
        <v>Europe</v>
      </c>
      <c r="L54">
        <f t="shared" si="79"/>
        <v>13.340993328640797</v>
      </c>
      <c r="M54">
        <f t="shared" si="79"/>
        <v>38.280317771714849</v>
      </c>
      <c r="N54">
        <f t="shared" si="79"/>
        <v>47.667007910712705</v>
      </c>
      <c r="O54">
        <f t="shared" si="79"/>
        <v>59.226008536872349</v>
      </c>
      <c r="P54">
        <f t="shared" si="79"/>
        <v>73.535286275731892</v>
      </c>
      <c r="Q54">
        <f t="shared" si="79"/>
        <v>93.530263883798625</v>
      </c>
      <c r="R54">
        <f t="shared" si="79"/>
        <v>100.24662864662815</v>
      </c>
      <c r="S54">
        <f t="shared" si="79"/>
        <v>0</v>
      </c>
      <c r="T54" t="str">
        <f t="shared" si="79"/>
        <v>Europe</v>
      </c>
      <c r="U54">
        <f t="shared" si="79"/>
        <v>13.077024566680489</v>
      </c>
      <c r="V54">
        <f t="shared" si="79"/>
        <v>14.924138441768227</v>
      </c>
      <c r="W54">
        <f t="shared" si="79"/>
        <v>15.29004646375742</v>
      </c>
      <c r="X54">
        <f t="shared" si="79"/>
        <v>12.69485554981706</v>
      </c>
      <c r="Y54">
        <f t="shared" si="79"/>
        <v>13.523314808562352</v>
      </c>
      <c r="Z54">
        <f t="shared" si="79"/>
        <v>8.5943828403491871</v>
      </c>
      <c r="AA54">
        <f t="shared" si="79"/>
        <v>5.2143423022183981</v>
      </c>
      <c r="AC54" t="str">
        <f t="shared" ref="AC54:AK54" si="80">AC5</f>
        <v>Europe</v>
      </c>
      <c r="AD54">
        <f t="shared" si="80"/>
        <v>4.3590081888934966</v>
      </c>
      <c r="AE54">
        <f t="shared" si="80"/>
        <v>4.9747128139227419</v>
      </c>
      <c r="AF54">
        <f t="shared" si="80"/>
        <v>5.0966821545858068</v>
      </c>
      <c r="AG54">
        <f t="shared" si="80"/>
        <v>4.2316185166056863</v>
      </c>
      <c r="AH54">
        <f t="shared" si="80"/>
        <v>4.5077716028541177</v>
      </c>
      <c r="AI54">
        <f t="shared" si="80"/>
        <v>2.8647942801163957</v>
      </c>
      <c r="AJ54">
        <f t="shared" si="80"/>
        <v>1.738114100739466</v>
      </c>
      <c r="AK54">
        <f t="shared" si="80"/>
        <v>9</v>
      </c>
      <c r="AN54" t="str">
        <f t="shared" ref="AN54:AU54" si="81">AN5</f>
        <v>Europe</v>
      </c>
      <c r="AO54">
        <f t="shared" si="81"/>
        <v>3145</v>
      </c>
      <c r="AP54">
        <f t="shared" si="81"/>
        <v>1373</v>
      </c>
      <c r="AQ54">
        <f t="shared" si="81"/>
        <v>1964</v>
      </c>
      <c r="AR54">
        <f t="shared" si="81"/>
        <v>4080</v>
      </c>
      <c r="AS54">
        <f t="shared" si="81"/>
        <v>7626</v>
      </c>
      <c r="AT54">
        <f t="shared" si="81"/>
        <v>5869</v>
      </c>
      <c r="AU54">
        <f t="shared" si="81"/>
        <v>2025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82">C46</f>
        <v>35-44</v>
      </c>
      <c r="D58" t="str">
        <f t="shared" si="82"/>
        <v>45-54</v>
      </c>
      <c r="E58" t="str">
        <f t="shared" si="82"/>
        <v>55-64</v>
      </c>
      <c r="F58" t="str">
        <f t="shared" si="82"/>
        <v>65-74</v>
      </c>
      <c r="G58" t="str">
        <f t="shared" si="82"/>
        <v>75+</v>
      </c>
      <c r="L58" t="str">
        <f>B58</f>
        <v>25-34</v>
      </c>
      <c r="M58" t="str">
        <f t="shared" ref="M58" si="83">C58</f>
        <v>35-44</v>
      </c>
      <c r="N58" t="str">
        <f t="shared" ref="N58" si="84">D58</f>
        <v>45-54</v>
      </c>
      <c r="O58" t="str">
        <f t="shared" ref="O58" si="85">E58</f>
        <v>55-64</v>
      </c>
      <c r="P58" t="str">
        <f t="shared" ref="P58" si="86">F58</f>
        <v>65-74</v>
      </c>
      <c r="Q58" t="str">
        <f t="shared" ref="Q58" si="87">G58</f>
        <v>75+</v>
      </c>
      <c r="U58" t="str">
        <f>L58</f>
        <v>25-34</v>
      </c>
      <c r="V58" t="str">
        <f t="shared" ref="V58" si="88">M58</f>
        <v>35-44</v>
      </c>
      <c r="W58" t="str">
        <f t="shared" ref="W58" si="89">N58</f>
        <v>45-54</v>
      </c>
      <c r="X58" t="str">
        <f t="shared" ref="X58" si="90">O58</f>
        <v>55-64</v>
      </c>
      <c r="Y58" t="str">
        <f t="shared" ref="Y58" si="91">P58</f>
        <v>65-74</v>
      </c>
      <c r="Z58" t="str">
        <f t="shared" ref="Z58" si="92">Q58</f>
        <v>75+</v>
      </c>
      <c r="AD58" t="str">
        <f>U58</f>
        <v>25-34</v>
      </c>
      <c r="AE58" t="str">
        <f t="shared" ref="AE58" si="93">V58</f>
        <v>35-44</v>
      </c>
      <c r="AF58" t="str">
        <f t="shared" ref="AF58" si="94">W58</f>
        <v>45-54</v>
      </c>
      <c r="AG58" t="str">
        <f>X58</f>
        <v>55-64</v>
      </c>
      <c r="AH58" t="str">
        <f t="shared" ref="AH58" si="95">Y58</f>
        <v>65-74</v>
      </c>
      <c r="AI58" t="str">
        <f t="shared" ref="AI58" si="96">Z58</f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&lt;0.001</v>
      </c>
      <c r="C59" t="str">
        <f t="shared" ref="C59:C60" si="97">IF(_xlfn.T.DIST.2T(ABS(M59/V59),AE59)*6&lt;0.001,"&lt;0.001",IF(_xlfn.T.DIST.2T(ABS(M59/V59),AE59)*6&gt;0.999, "&gt;0.999",FIXED(_xlfn.T.DIST.2T(ABS(M59/V59),AE59)*6,3)))</f>
        <v>&lt;0.001</v>
      </c>
      <c r="D59" t="str">
        <f t="shared" ref="D59:D61" si="98">IF(_xlfn.T.DIST.2T(ABS(N59/W59),AF59)*6&lt;0.001,"&lt;0.001",IF(_xlfn.T.DIST.2T(ABS(N59/W59),AF59)*6&gt;0.999, "&gt;0.999",FIXED(_xlfn.T.DIST.2T(ABS(N59/W59),AF59)*6,3)))</f>
        <v>&lt;0.001</v>
      </c>
      <c r="E59" t="str">
        <f t="shared" ref="E59:E62" si="99">IF(_xlfn.T.DIST.2T(ABS(O59/X59),AG59)*6&lt;0.001,"&lt;0.001",IF(_xlfn.T.DIST.2T(ABS(O59/X59),AG59)*6&gt;0.999, "&gt;0.999",FIXED(_xlfn.T.DIST.2T(ABS(O59/X59),AG59)*6,3)))</f>
        <v>&lt;0.001</v>
      </c>
      <c r="F59" t="str">
        <f t="shared" ref="F59:F63" si="100">IF(_xlfn.T.DIST.2T(ABS(P59/Y59),AH59)*6&lt;0.001,"&lt;0.001",IF(_xlfn.T.DIST.2T(ABS(P59/Y59),AH59)*6&gt;0.999, "&gt;0.999",FIXED(_xlfn.T.DIST.2T(ABS(P59/Y59),AH59)*6,3)))</f>
        <v>&lt;0.001</v>
      </c>
      <c r="G59" t="str">
        <f t="shared" ref="G59:G64" si="101">IF(_xlfn.T.DIST.2T(ABS(Q59/Z59),AI59)*6&lt;0.001,"&lt;0.001",IF(_xlfn.T.DIST.2T(ABS(Q59/Z59),AI59)*6&gt;0.999, "&gt;0.999",FIXED(_xlfn.T.DIST.2T(ABS(Q59/Z59),AI59)*6,3)))</f>
        <v>&lt;0.001</v>
      </c>
      <c r="K59" t="str">
        <f>A59</f>
        <v>18-24</v>
      </c>
      <c r="L59">
        <f>$L54-M54</f>
        <v>-24.939324443074049</v>
      </c>
      <c r="M59">
        <f t="shared" ref="M59:Q59" si="102">$L54-N54</f>
        <v>-34.326014582071906</v>
      </c>
      <c r="N59">
        <f t="shared" si="102"/>
        <v>-45.88501520823155</v>
      </c>
      <c r="O59">
        <f t="shared" si="102"/>
        <v>-60.194292947091093</v>
      </c>
      <c r="P59">
        <f t="shared" si="102"/>
        <v>-80.189270555157833</v>
      </c>
      <c r="Q59">
        <f t="shared" si="102"/>
        <v>-86.905635317987361</v>
      </c>
      <c r="T59" t="str">
        <f>K59</f>
        <v>18-24</v>
      </c>
      <c r="U59">
        <f>SQRT((($AO54-1)*$AD54^2+(AP54-1)*AE54^2)/($AO54+AP54-2))</f>
        <v>4.5548748313641134</v>
      </c>
      <c r="V59">
        <f t="shared" ref="V59" si="103">SQRT((($AO54-1)*$AD54^2+(AQ54-1)*AF54^2)/($AO54+AQ54-2))</f>
        <v>4.6563985010950733</v>
      </c>
      <c r="W59">
        <f t="shared" ref="W59" si="104">SQRT((($AO54-1)*$AD54^2+(AR54-1)*AG54^2)/($AO54+AR54-2))</f>
        <v>4.2875334261284577</v>
      </c>
      <c r="X59">
        <f t="shared" ref="X59" si="105">SQRT((($AO54-1)*$AD54^2+(AS54-1)*AH54^2)/($AO54+AS54-2))</f>
        <v>4.464852588330948</v>
      </c>
      <c r="Y59">
        <f t="shared" ref="Y59" si="106">SQRT((($AO54-1)*$AD54^2+(AT54-1)*AI54^2)/($AO54+AT54-2))</f>
        <v>3.4601584654553434</v>
      </c>
      <c r="Z59">
        <f t="shared" ref="Z59" si="107">SQRT((($AO54-1)*$AD54^2+(AU54-1)*AJ54^2)/($AO54+AU54-2))</f>
        <v>3.5696730795927398</v>
      </c>
      <c r="AC59" t="str">
        <f>T59</f>
        <v>18-24</v>
      </c>
      <c r="AD59">
        <f>$AO54+AP54-2</f>
        <v>4516</v>
      </c>
      <c r="AE59">
        <f t="shared" ref="AE59" si="108">$AO54+AQ54-2</f>
        <v>5107</v>
      </c>
      <c r="AF59">
        <f t="shared" ref="AF59" si="109">$AO54+AR54-2</f>
        <v>7223</v>
      </c>
      <c r="AG59">
        <f t="shared" ref="AG59" si="110">$AO54+AS54-2</f>
        <v>10769</v>
      </c>
      <c r="AH59">
        <f t="shared" ref="AH59" si="111">$AO54+AT54-2</f>
        <v>9012</v>
      </c>
      <c r="AI59">
        <f t="shared" ref="AI59" si="112">$AO54+AU54-2</f>
        <v>5168</v>
      </c>
    </row>
    <row r="60" spans="1:47" x14ac:dyDescent="0.35">
      <c r="A60" t="str">
        <f t="shared" ref="A60:A64" si="113">A48</f>
        <v>25-34</v>
      </c>
      <c r="C60" t="str">
        <f t="shared" si="97"/>
        <v>0.378</v>
      </c>
      <c r="D60" t="str">
        <f t="shared" si="98"/>
        <v>&lt;0.001</v>
      </c>
      <c r="E60" t="str">
        <f t="shared" si="99"/>
        <v>&lt;0.001</v>
      </c>
      <c r="F60" t="str">
        <f t="shared" si="100"/>
        <v>&lt;0.001</v>
      </c>
      <c r="G60" t="str">
        <f t="shared" si="101"/>
        <v>&lt;0.001</v>
      </c>
      <c r="K60" t="str">
        <f t="shared" ref="K60:K64" si="114">A60</f>
        <v>25-34</v>
      </c>
      <c r="M60">
        <f>$M54-N54</f>
        <v>-9.3866901389978565</v>
      </c>
      <c r="N60">
        <f t="shared" ref="N60:Q60" si="115">$M54-O54</f>
        <v>-20.945690765157501</v>
      </c>
      <c r="O60">
        <f t="shared" si="115"/>
        <v>-35.254968504017043</v>
      </c>
      <c r="P60">
        <f t="shared" si="115"/>
        <v>-55.249946112083776</v>
      </c>
      <c r="Q60">
        <f t="shared" si="115"/>
        <v>-61.966310874913304</v>
      </c>
      <c r="T60" t="str">
        <f t="shared" ref="T60:T64" si="116">K60</f>
        <v>25-34</v>
      </c>
      <c r="V60">
        <f>SQRT((($AP54-1)*$AE54^2+(AQ54-1)*AF54^2)/($AP54+AQ54-2))</f>
        <v>5.0468615639535468</v>
      </c>
      <c r="W60">
        <f t="shared" ref="W60" si="117">SQRT((($AP54-1)*$AE54^2+(AR54-1)*AG54^2)/($AP54+AR54-2))</f>
        <v>4.4304060064206148</v>
      </c>
      <c r="X60">
        <f t="shared" ref="X60" si="118">SQRT((($AP54-1)*$AE54^2+(AS54-1)*AH54^2)/($AP54+AS54-2))</f>
        <v>4.5820538766110648</v>
      </c>
      <c r="Y60">
        <f t="shared" ref="Y60" si="119">SQRT((($AP54-1)*$AE54^2+(AT54-1)*AI54^2)/($AP54+AT54-2))</f>
        <v>3.3677230659480935</v>
      </c>
      <c r="Z60">
        <f t="shared" ref="Z60" si="120">SQRT((($AP54-1)*$AE54^2+(AU54-1)*AJ54^2)/($AP54+AU54-2))</f>
        <v>3.4349295015153882</v>
      </c>
      <c r="AC60" t="str">
        <f t="shared" ref="AC60:AC64" si="121">T60</f>
        <v>25-34</v>
      </c>
      <c r="AE60">
        <f>$AP54+AQ54-2</f>
        <v>3335</v>
      </c>
      <c r="AF60">
        <f t="shared" ref="AF60" si="122">$AP54+AR54-2</f>
        <v>5451</v>
      </c>
      <c r="AG60">
        <f t="shared" ref="AG60" si="123">$AP54+AS54-2</f>
        <v>8997</v>
      </c>
      <c r="AH60">
        <f t="shared" ref="AH60" si="124">$AP54+AT54-2</f>
        <v>7240</v>
      </c>
      <c r="AI60">
        <f t="shared" ref="AI60" si="125">$AP54+AU54-2</f>
        <v>3396</v>
      </c>
    </row>
    <row r="61" spans="1:47" x14ac:dyDescent="0.35">
      <c r="A61" t="str">
        <f t="shared" si="113"/>
        <v>35-44</v>
      </c>
      <c r="D61" t="str">
        <f t="shared" si="98"/>
        <v>0.065</v>
      </c>
      <c r="E61" t="str">
        <f t="shared" si="99"/>
        <v>&lt;0.001</v>
      </c>
      <c r="F61" t="str">
        <f t="shared" si="100"/>
        <v>&lt;0.001</v>
      </c>
      <c r="G61" t="str">
        <f t="shared" si="101"/>
        <v>&lt;0.001</v>
      </c>
      <c r="K61" t="str">
        <f t="shared" si="114"/>
        <v>35-44</v>
      </c>
      <c r="N61">
        <f>$N54-O54</f>
        <v>-11.559000626159644</v>
      </c>
      <c r="O61">
        <f t="shared" ref="O61:Q61" si="126">$N54-P54</f>
        <v>-25.868278365019187</v>
      </c>
      <c r="P61">
        <f t="shared" si="126"/>
        <v>-45.86325597308592</v>
      </c>
      <c r="Q61">
        <f t="shared" si="126"/>
        <v>-52.579620735915448</v>
      </c>
      <c r="T61" t="str">
        <f t="shared" si="116"/>
        <v>35-44</v>
      </c>
      <c r="W61">
        <f>SQRT((($AQ54-1)*$AF54^2+(AR54-1)*AG54^2)/($AQ54+AR54-2))</f>
        <v>4.530820963187284</v>
      </c>
      <c r="X61">
        <f t="shared" ref="X61" si="127">SQRT((($AQ54-1)*$AF54^2+(AS54-1)*AH54^2)/($AQ54+AS54-2))</f>
        <v>4.6344384856002288</v>
      </c>
      <c r="Y61">
        <f t="shared" ref="Y61" si="128">SQRT((($AQ54-1)*$AF54^2+(AT54-1)*AI54^2)/($AQ54+AT54-2))</f>
        <v>3.5582635636066287</v>
      </c>
      <c r="Z61">
        <f t="shared" ref="Z61" si="129">SQRT((($AQ54-1)*$AF54^2+(AU54-1)*AJ54^2)/($AQ54+AU54-2))</f>
        <v>3.7845741161611275</v>
      </c>
      <c r="AC61" t="str">
        <f t="shared" si="121"/>
        <v>35-44</v>
      </c>
      <c r="AF61">
        <f>$AQ54+AR54-2</f>
        <v>6042</v>
      </c>
      <c r="AG61">
        <f t="shared" ref="AG61" si="130">$AQ54+AS54-2</f>
        <v>9588</v>
      </c>
      <c r="AH61">
        <f t="shared" ref="AH61" si="131">$AQ54+AT54-2</f>
        <v>7831</v>
      </c>
      <c r="AI61">
        <f t="shared" ref="AI61" si="132">$AQ54+AU54-2</f>
        <v>3987</v>
      </c>
    </row>
    <row r="62" spans="1:47" x14ac:dyDescent="0.35">
      <c r="A62" t="str">
        <f t="shared" si="113"/>
        <v>45-54</v>
      </c>
      <c r="E62" t="str">
        <f t="shared" si="99"/>
        <v>0.007</v>
      </c>
      <c r="F62" t="str">
        <f t="shared" si="100"/>
        <v>&lt;0.001</v>
      </c>
      <c r="G62" t="str">
        <f t="shared" si="101"/>
        <v>&lt;0.001</v>
      </c>
      <c r="K62" t="str">
        <f t="shared" si="114"/>
        <v>45-54</v>
      </c>
      <c r="O62">
        <f>$O54-P54</f>
        <v>-14.309277738859542</v>
      </c>
      <c r="P62">
        <f t="shared" ref="P62:Q62" si="133">$O54-Q54</f>
        <v>-34.304255346926276</v>
      </c>
      <c r="Q62">
        <f t="shared" si="133"/>
        <v>-41.020620109755804</v>
      </c>
      <c r="T62" t="str">
        <f t="shared" si="116"/>
        <v>45-54</v>
      </c>
      <c r="X62">
        <f>SQRT((($AR54-1)*$AG54^2+(AS54-1)*AH54^2)/($AR54+AS54-2))</f>
        <v>4.4134906169986747</v>
      </c>
      <c r="Y62">
        <f t="shared" ref="Y62" si="134">SQRT((($AR54-1)*$AG54^2+(AT54-1)*AI54^2)/($AR54+AT54-2))</f>
        <v>3.4906408005292988</v>
      </c>
      <c r="Z62">
        <f t="shared" ref="Z62" si="135">SQRT((($AR54-1)*$AG54^2+(AU54-1)*AJ54^2)/($AR54+AU54-2))</f>
        <v>3.6013813036294939</v>
      </c>
      <c r="AC62" t="str">
        <f t="shared" si="121"/>
        <v>45-54</v>
      </c>
      <c r="AG62">
        <f>$AR54+AS54-2</f>
        <v>11704</v>
      </c>
      <c r="AH62">
        <f t="shared" ref="AH62" si="136">$AR54+AT54-2</f>
        <v>9947</v>
      </c>
      <c r="AI62">
        <f t="shared" ref="AI62" si="137">$AR54+AU54-2</f>
        <v>6103</v>
      </c>
    </row>
    <row r="63" spans="1:47" x14ac:dyDescent="0.35">
      <c r="A63" t="str">
        <f t="shared" si="113"/>
        <v>55-64</v>
      </c>
      <c r="F63" t="str">
        <f t="shared" si="100"/>
        <v>&lt;0.001</v>
      </c>
      <c r="G63" t="str">
        <f t="shared" si="101"/>
        <v>&lt;0.001</v>
      </c>
      <c r="K63" t="str">
        <f t="shared" si="114"/>
        <v>55-64</v>
      </c>
      <c r="P63">
        <f>$P54-Q54</f>
        <v>-19.994977608066733</v>
      </c>
      <c r="Q63">
        <f>$P54-R54</f>
        <v>-26.711342370896261</v>
      </c>
      <c r="T63" t="str">
        <f t="shared" si="116"/>
        <v>55-64</v>
      </c>
      <c r="Y63">
        <f>SQRT((($AS54-1)*$AH54^2+(AT54-1)*AI54^2)/($AS54+AT54-2))</f>
        <v>3.8797131384454953</v>
      </c>
      <c r="Z63">
        <f>SQRT((($AS54-1)*$AH54^2+(AU54-1)*AJ54^2)/($AS54+AU54-2))</f>
        <v>4.0855021613651825</v>
      </c>
      <c r="AC63" t="str">
        <f t="shared" si="121"/>
        <v>55-64</v>
      </c>
      <c r="AH63">
        <f>$AS54+AT54-2</f>
        <v>13493</v>
      </c>
      <c r="AI63">
        <f>$AS54+AU54-2</f>
        <v>9649</v>
      </c>
    </row>
    <row r="64" spans="1:47" x14ac:dyDescent="0.35">
      <c r="A64" t="str">
        <f t="shared" si="113"/>
        <v>65-74</v>
      </c>
      <c r="G64" t="str">
        <f t="shared" si="101"/>
        <v>0.063</v>
      </c>
      <c r="K64" t="str">
        <f t="shared" si="114"/>
        <v>65-74</v>
      </c>
      <c r="Q64">
        <f>Q54-R54</f>
        <v>-6.716364762829528</v>
      </c>
      <c r="T64" t="str">
        <f t="shared" si="116"/>
        <v>65-74</v>
      </c>
      <c r="Z64">
        <f>SQRT((($AT54-1)*$AI54^2+(AU54-1)*AJ54^2)/($AT54+AU54-2))</f>
        <v>2.6224095109246508</v>
      </c>
      <c r="AC64" t="str">
        <f t="shared" si="121"/>
        <v>65-74</v>
      </c>
      <c r="AI64">
        <f>$AT54+AU54-2</f>
        <v>7892</v>
      </c>
    </row>
    <row r="66" spans="1:47" x14ac:dyDescent="0.35">
      <c r="K66" t="str">
        <f t="shared" ref="K66:AA66" si="138">K6</f>
        <v>Latin America and the Caribbean</v>
      </c>
      <c r="L66">
        <f t="shared" si="138"/>
        <v>1.1172198197014591</v>
      </c>
      <c r="M66">
        <f t="shared" si="138"/>
        <v>30.62550316041693</v>
      </c>
      <c r="N66">
        <f t="shared" si="138"/>
        <v>54.07902515049318</v>
      </c>
      <c r="O66">
        <f t="shared" si="138"/>
        <v>76.292155262411029</v>
      </c>
      <c r="P66">
        <f t="shared" si="138"/>
        <v>93.262894338018071</v>
      </c>
      <c r="Q66">
        <f t="shared" si="138"/>
        <v>106.29474772753133</v>
      </c>
      <c r="R66">
        <f t="shared" si="138"/>
        <v>114.28374256297829</v>
      </c>
      <c r="S66">
        <f t="shared" si="138"/>
        <v>0</v>
      </c>
      <c r="T66" t="str">
        <f t="shared" si="138"/>
        <v>Latin America and the Caribbean</v>
      </c>
      <c r="U66">
        <f t="shared" si="138"/>
        <v>12.039364293417933</v>
      </c>
      <c r="V66">
        <f t="shared" si="138"/>
        <v>13.296772545051038</v>
      </c>
      <c r="W66">
        <f t="shared" si="138"/>
        <v>17.746604843888331</v>
      </c>
      <c r="X66">
        <f t="shared" si="138"/>
        <v>19.002553143320018</v>
      </c>
      <c r="Y66">
        <f t="shared" si="138"/>
        <v>17.329136812598783</v>
      </c>
      <c r="Z66">
        <f t="shared" si="138"/>
        <v>11.037066355400192</v>
      </c>
      <c r="AA66">
        <f t="shared" si="138"/>
        <v>7.2657655439452853</v>
      </c>
      <c r="AC66" t="str">
        <f t="shared" ref="AC66:AK66" si="139">AC6</f>
        <v>Latin America and the Caribbean</v>
      </c>
      <c r="AD66">
        <f t="shared" si="139"/>
        <v>2.6272046758922003</v>
      </c>
      <c r="AE66">
        <f t="shared" si="139"/>
        <v>2.9015936517289047</v>
      </c>
      <c r="AF66">
        <f t="shared" si="139"/>
        <v>3.8726266678851546</v>
      </c>
      <c r="AG66">
        <f t="shared" si="139"/>
        <v>4.14669705603262</v>
      </c>
      <c r="AH66">
        <f t="shared" si="139"/>
        <v>3.7815276748561764</v>
      </c>
      <c r="AI66">
        <f t="shared" si="139"/>
        <v>2.4084853344700838</v>
      </c>
      <c r="AJ66">
        <f t="shared" si="139"/>
        <v>1.5855200279491077</v>
      </c>
      <c r="AK66">
        <f t="shared" si="139"/>
        <v>21</v>
      </c>
      <c r="AN66" t="str">
        <f t="shared" ref="AN66:AU66" si="140">AN6</f>
        <v>Latin America and the Caribbean</v>
      </c>
      <c r="AO66">
        <f t="shared" si="140"/>
        <v>11411</v>
      </c>
      <c r="AP66">
        <f t="shared" si="140"/>
        <v>7649</v>
      </c>
      <c r="AQ66">
        <f t="shared" si="140"/>
        <v>11034</v>
      </c>
      <c r="AR66">
        <f t="shared" si="140"/>
        <v>13523</v>
      </c>
      <c r="AS66">
        <f t="shared" si="140"/>
        <v>15959</v>
      </c>
      <c r="AT66">
        <f t="shared" si="140"/>
        <v>8591</v>
      </c>
      <c r="AU66">
        <f t="shared" si="140"/>
        <v>1729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141">C58</f>
        <v>35-44</v>
      </c>
      <c r="D70" t="str">
        <f t="shared" si="141"/>
        <v>45-54</v>
      </c>
      <c r="E70" t="str">
        <f t="shared" si="141"/>
        <v>55-64</v>
      </c>
      <c r="F70" t="str">
        <f t="shared" si="141"/>
        <v>65-74</v>
      </c>
      <c r="G70" t="str">
        <f t="shared" si="141"/>
        <v>75+</v>
      </c>
      <c r="L70" t="str">
        <f>B70</f>
        <v>25-34</v>
      </c>
      <c r="M70" t="str">
        <f t="shared" ref="M70" si="142">C70</f>
        <v>35-44</v>
      </c>
      <c r="N70" t="str">
        <f t="shared" ref="N70" si="143">D70</f>
        <v>45-54</v>
      </c>
      <c r="O70" t="str">
        <f t="shared" ref="O70" si="144">E70</f>
        <v>55-64</v>
      </c>
      <c r="P70" t="str">
        <f t="shared" ref="P70" si="145">F70</f>
        <v>65-74</v>
      </c>
      <c r="Q70" t="str">
        <f t="shared" ref="Q70" si="146">G70</f>
        <v>75+</v>
      </c>
      <c r="U70" t="str">
        <f>L70</f>
        <v>25-34</v>
      </c>
      <c r="V70" t="str">
        <f t="shared" ref="V70" si="147">M70</f>
        <v>35-44</v>
      </c>
      <c r="W70" t="str">
        <f t="shared" ref="W70" si="148">N70</f>
        <v>45-54</v>
      </c>
      <c r="X70" t="str">
        <f t="shared" ref="X70" si="149">O70</f>
        <v>55-64</v>
      </c>
      <c r="Y70" t="str">
        <f t="shared" ref="Y70" si="150">P70</f>
        <v>65-74</v>
      </c>
      <c r="Z70" t="str">
        <f t="shared" ref="Z70" si="151">Q70</f>
        <v>75+</v>
      </c>
      <c r="AD70" t="str">
        <f>U70</f>
        <v>25-34</v>
      </c>
      <c r="AE70" t="str">
        <f t="shared" ref="AE70" si="152">V70</f>
        <v>35-44</v>
      </c>
      <c r="AF70" t="str">
        <f t="shared" ref="AF70" si="153">W70</f>
        <v>45-54</v>
      </c>
      <c r="AG70" t="str">
        <f>X70</f>
        <v>55-64</v>
      </c>
      <c r="AH70" t="str">
        <f t="shared" ref="AH70" si="154">Y70</f>
        <v>65-74</v>
      </c>
      <c r="AI70" t="str">
        <f t="shared" ref="AI70" si="155">Z70</f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C72" si="156">IF(_xlfn.T.DIST.2T(ABS(M71/V71),AE71)*6&lt;0.001,"&lt;0.001",IF(_xlfn.T.DIST.2T(ABS(M71/V71),AE71)*6&gt;0.999, "&gt;0.999",FIXED(_xlfn.T.DIST.2T(ABS(M71/V71),AE71)*6,3)))</f>
        <v>&lt;0.001</v>
      </c>
      <c r="D71" t="str">
        <f t="shared" ref="D71:D73" si="157">IF(_xlfn.T.DIST.2T(ABS(N71/W71),AF71)*6&lt;0.001,"&lt;0.001",IF(_xlfn.T.DIST.2T(ABS(N71/W71),AF71)*6&gt;0.999, "&gt;0.999",FIXED(_xlfn.T.DIST.2T(ABS(N71/W71),AF71)*6,3)))</f>
        <v>&lt;0.001</v>
      </c>
      <c r="E71" t="str">
        <f t="shared" ref="E71:E74" si="158">IF(_xlfn.T.DIST.2T(ABS(O71/X71),AG71)*6&lt;0.001,"&lt;0.001",IF(_xlfn.T.DIST.2T(ABS(O71/X71),AG71)*6&gt;0.999, "&gt;0.999",FIXED(_xlfn.T.DIST.2T(ABS(O71/X71),AG71)*6,3)))</f>
        <v>&lt;0.001</v>
      </c>
      <c r="F71" t="str">
        <f t="shared" ref="F71:F75" si="159">IF(_xlfn.T.DIST.2T(ABS(P71/Y71),AH71)*6&lt;0.001,"&lt;0.001",IF(_xlfn.T.DIST.2T(ABS(P71/Y71),AH71)*6&gt;0.999, "&gt;0.999",FIXED(_xlfn.T.DIST.2T(ABS(P71/Y71),AH71)*6,3)))</f>
        <v>&lt;0.001</v>
      </c>
      <c r="G71" t="str">
        <f t="shared" ref="G71:G76" si="160">IF(_xlfn.T.DIST.2T(ABS(Q71/Z71),AI71)*6&lt;0.001,"&lt;0.001",IF(_xlfn.T.DIST.2T(ABS(Q71/Z71),AI71)*6&gt;0.999, "&gt;0.999",FIXED(_xlfn.T.DIST.2T(ABS(Q71/Z71),AI71)*6,3)))</f>
        <v>&lt;0.001</v>
      </c>
      <c r="K71" t="str">
        <f>A71</f>
        <v>18-24</v>
      </c>
      <c r="L71">
        <f>$L66-M66</f>
        <v>-29.508283340715472</v>
      </c>
      <c r="M71">
        <f t="shared" ref="M71:Q71" si="161">$L66-N66</f>
        <v>-52.961805330791719</v>
      </c>
      <c r="N71">
        <f t="shared" si="161"/>
        <v>-75.174935442709568</v>
      </c>
      <c r="O71">
        <f t="shared" si="161"/>
        <v>-92.145674518316611</v>
      </c>
      <c r="P71">
        <f t="shared" si="161"/>
        <v>-105.17752790782987</v>
      </c>
      <c r="Q71">
        <f t="shared" si="161"/>
        <v>-113.16652274327683</v>
      </c>
      <c r="T71" t="str">
        <f>K71</f>
        <v>18-24</v>
      </c>
      <c r="U71">
        <f>SQRT((($AO66-1)*$AD66^2+(AP66-1)*AE66^2)/($AO66+AP66-2))</f>
        <v>2.740619463773633</v>
      </c>
      <c r="V71">
        <f t="shared" ref="V71" si="162">SQRT((($AO66-1)*$AD66^2+(AQ66-1)*AF66^2)/($AO66+AQ66-2))</f>
        <v>3.2987467664638745</v>
      </c>
      <c r="W71">
        <f t="shared" ref="W71" si="163">SQRT((($AO66-1)*$AD66^2+(AR66-1)*AG66^2)/($AO66+AR66-2))</f>
        <v>3.5333564789295653</v>
      </c>
      <c r="X71">
        <f t="shared" ref="X71" si="164">SQRT((($AO66-1)*$AD66^2+(AS66-1)*AH66^2)/($AO66+AS66-2))</f>
        <v>3.3489931125939338</v>
      </c>
      <c r="Y71">
        <f t="shared" ref="Y71" si="165">SQRT((($AO66-1)*$AD66^2+(AT66-1)*AI66^2)/($AO66+AT66-2))</f>
        <v>2.5355772331526518</v>
      </c>
      <c r="Z71">
        <f t="shared" ref="Z71" si="166">SQRT((($AO66-1)*$AD66^2+(AU66-1)*AJ66^2)/($AO66+AU66-2))</f>
        <v>2.5149594470174597</v>
      </c>
      <c r="AC71" t="str">
        <f>T71</f>
        <v>18-24</v>
      </c>
      <c r="AD71">
        <f>$AO66+AP66-2</f>
        <v>19058</v>
      </c>
      <c r="AE71">
        <f t="shared" ref="AE71" si="167">$AO66+AQ66-2</f>
        <v>22443</v>
      </c>
      <c r="AF71">
        <f t="shared" ref="AF71" si="168">$AO66+AR66-2</f>
        <v>24932</v>
      </c>
      <c r="AG71">
        <f t="shared" ref="AG71" si="169">$AO66+AS66-2</f>
        <v>27368</v>
      </c>
      <c r="AH71">
        <f t="shared" ref="AH71" si="170">$AO66+AT66-2</f>
        <v>20000</v>
      </c>
      <c r="AI71">
        <f t="shared" ref="AI71" si="171">$AO66+AU66-2</f>
        <v>13138</v>
      </c>
    </row>
    <row r="72" spans="1:47" x14ac:dyDescent="0.35">
      <c r="A72" t="str">
        <f t="shared" ref="A72:A76" si="172">A60</f>
        <v>25-34</v>
      </c>
      <c r="C72" t="str">
        <f t="shared" si="156"/>
        <v>&lt;0.001</v>
      </c>
      <c r="D72" t="str">
        <f t="shared" si="157"/>
        <v>&lt;0.001</v>
      </c>
      <c r="E72" t="str">
        <f t="shared" si="158"/>
        <v>&lt;0.001</v>
      </c>
      <c r="F72" t="str">
        <f t="shared" si="159"/>
        <v>&lt;0.001</v>
      </c>
      <c r="G72" t="str">
        <f t="shared" si="160"/>
        <v>&lt;0.001</v>
      </c>
      <c r="K72" t="str">
        <f t="shared" ref="K72:K76" si="173">A72</f>
        <v>25-34</v>
      </c>
      <c r="M72">
        <f>$M66-N66</f>
        <v>-23.453521990076251</v>
      </c>
      <c r="N72">
        <f t="shared" ref="N72:Q72" si="174">$M66-O66</f>
        <v>-45.666652101994103</v>
      </c>
      <c r="O72">
        <f t="shared" si="174"/>
        <v>-62.637391177601145</v>
      </c>
      <c r="P72">
        <f t="shared" si="174"/>
        <v>-75.669244567114404</v>
      </c>
      <c r="Q72">
        <f t="shared" si="174"/>
        <v>-83.658239402561364</v>
      </c>
      <c r="T72" t="str">
        <f t="shared" ref="T72:T76" si="175">K72</f>
        <v>25-34</v>
      </c>
      <c r="V72">
        <f>SQRT((($AP66-1)*$AE66^2+(AQ66-1)*AF66^2)/($AP66+AQ66-2))</f>
        <v>3.5077354582727889</v>
      </c>
      <c r="W72">
        <f t="shared" ref="W72" si="176">SQRT((($AP66-1)*$AE66^2+(AR66-1)*AG66^2)/($AP66+AR66-2))</f>
        <v>3.7449540025857351</v>
      </c>
      <c r="X72">
        <f t="shared" ref="X72" si="177">SQRT((($AP66-1)*$AE66^2+(AS66-1)*AH66^2)/($AP66+AS66-2))</f>
        <v>3.5206091180122696</v>
      </c>
      <c r="Y72">
        <f t="shared" ref="Y72" si="178">SQRT((($AP66-1)*$AE66^2+(AT66-1)*AI66^2)/($AP66+AT66-2))</f>
        <v>2.6521826824080135</v>
      </c>
      <c r="Z72">
        <f t="shared" ref="Z72" si="179">SQRT((($AP66-1)*$AE66^2+(AU66-1)*AJ66^2)/($AP66+AU66-2))</f>
        <v>2.7075604613574957</v>
      </c>
      <c r="AC72" t="str">
        <f t="shared" ref="AC72:AC76" si="180">T72</f>
        <v>25-34</v>
      </c>
      <c r="AE72">
        <f>$AP66+AQ66-2</f>
        <v>18681</v>
      </c>
      <c r="AF72">
        <f t="shared" ref="AF72" si="181">$AP66+AR66-2</f>
        <v>21170</v>
      </c>
      <c r="AG72">
        <f t="shared" ref="AG72" si="182">$AP66+AS66-2</f>
        <v>23606</v>
      </c>
      <c r="AH72">
        <f t="shared" ref="AH72" si="183">$AP66+AT66-2</f>
        <v>16238</v>
      </c>
      <c r="AI72">
        <f t="shared" ref="AI72" si="184">$AP66+AU66-2</f>
        <v>9376</v>
      </c>
    </row>
    <row r="73" spans="1:47" x14ac:dyDescent="0.35">
      <c r="A73" t="str">
        <f t="shared" si="172"/>
        <v>35-44</v>
      </c>
      <c r="D73" t="str">
        <f t="shared" si="157"/>
        <v>&lt;0.001</v>
      </c>
      <c r="E73" t="str">
        <f t="shared" si="158"/>
        <v>&lt;0.001</v>
      </c>
      <c r="F73" t="str">
        <f t="shared" si="159"/>
        <v>&lt;0.001</v>
      </c>
      <c r="G73" t="str">
        <f t="shared" si="160"/>
        <v>&lt;0.001</v>
      </c>
      <c r="K73" t="str">
        <f t="shared" si="173"/>
        <v>35-44</v>
      </c>
      <c r="N73">
        <f>$N66-O66</f>
        <v>-22.213130111917849</v>
      </c>
      <c r="O73">
        <f t="shared" ref="O73:Q73" si="185">$N66-P66</f>
        <v>-39.183869187524891</v>
      </c>
      <c r="P73">
        <f t="shared" si="185"/>
        <v>-52.21572257703815</v>
      </c>
      <c r="Q73">
        <f t="shared" si="185"/>
        <v>-60.20471741248511</v>
      </c>
      <c r="T73" t="str">
        <f t="shared" si="175"/>
        <v>35-44</v>
      </c>
      <c r="W73">
        <f>SQRT((($AQ66-1)*$AF66^2+(AR66-1)*AG66^2)/($AQ66+AR66-2))</f>
        <v>4.025861287014207</v>
      </c>
      <c r="X73">
        <f t="shared" ref="X73" si="186">SQRT((($AQ66-1)*$AF66^2+(AS66-1)*AH66^2)/($AQ66+AS66-2))</f>
        <v>3.8190284345130703</v>
      </c>
      <c r="Y73">
        <f t="shared" ref="Y73" si="187">SQRT((($AQ66-1)*$AF66^2+(AT66-1)*AI66^2)/($AQ66+AT66-2))</f>
        <v>3.3123228556766575</v>
      </c>
      <c r="Z73">
        <f t="shared" ref="Z73" si="188">SQRT((($AQ66-1)*$AF66^2+(AU66-1)*AJ66^2)/($AQ66+AU66-2))</f>
        <v>3.6478531738942035</v>
      </c>
      <c r="AC73" t="str">
        <f t="shared" si="180"/>
        <v>35-44</v>
      </c>
      <c r="AF73">
        <f>$AQ66+AR66-2</f>
        <v>24555</v>
      </c>
      <c r="AG73">
        <f t="shared" ref="AG73" si="189">$AQ66+AS66-2</f>
        <v>26991</v>
      </c>
      <c r="AH73">
        <f t="shared" ref="AH73" si="190">$AQ66+AT66-2</f>
        <v>19623</v>
      </c>
      <c r="AI73">
        <f t="shared" ref="AI73" si="191">$AQ66+AU66-2</f>
        <v>12761</v>
      </c>
    </row>
    <row r="74" spans="1:47" x14ac:dyDescent="0.35">
      <c r="A74" t="str">
        <f t="shared" si="172"/>
        <v>45-54</v>
      </c>
      <c r="E74" t="str">
        <f t="shared" si="158"/>
        <v>&lt;0.001</v>
      </c>
      <c r="F74" t="str">
        <f t="shared" si="159"/>
        <v>&lt;0.001</v>
      </c>
      <c r="G74" t="str">
        <f t="shared" si="160"/>
        <v>&lt;0.001</v>
      </c>
      <c r="K74" t="str">
        <f t="shared" si="173"/>
        <v>45-54</v>
      </c>
      <c r="O74">
        <f>$O66-P66</f>
        <v>-16.970739075607042</v>
      </c>
      <c r="P74">
        <f t="shared" ref="P74:Q74" si="192">$O66-Q66</f>
        <v>-30.002592465120301</v>
      </c>
      <c r="Q74">
        <f t="shared" si="192"/>
        <v>-37.991587300567261</v>
      </c>
      <c r="T74" t="str">
        <f t="shared" si="175"/>
        <v>45-54</v>
      </c>
      <c r="X74">
        <f>SQRT((($AR66-1)*$AG66^2+(AS66-1)*AH66^2)/($AR66+AS66-2))</f>
        <v>3.9532148668376674</v>
      </c>
      <c r="Y74">
        <f t="shared" ref="Y74" si="193">SQRT((($AR66-1)*$AG66^2+(AT66-1)*AI66^2)/($AR66+AT66-2))</f>
        <v>3.5733285255345275</v>
      </c>
      <c r="Z74">
        <f t="shared" ref="Z74" si="194">SQRT((($AR66-1)*$AG66^2+(AU66-1)*AJ66^2)/($AR66+AU66-2))</f>
        <v>3.9410081791082274</v>
      </c>
      <c r="AC74" t="str">
        <f t="shared" si="180"/>
        <v>45-54</v>
      </c>
      <c r="AG74">
        <f>$AR66+AS66-2</f>
        <v>29480</v>
      </c>
      <c r="AH74">
        <f t="shared" ref="AH74" si="195">$AR66+AT66-2</f>
        <v>22112</v>
      </c>
      <c r="AI74">
        <f t="shared" ref="AI74" si="196">$AR66+AU66-2</f>
        <v>15250</v>
      </c>
    </row>
    <row r="75" spans="1:47" x14ac:dyDescent="0.35">
      <c r="A75" t="str">
        <f t="shared" si="172"/>
        <v>55-64</v>
      </c>
      <c r="F75" t="str">
        <f t="shared" si="159"/>
        <v>&lt;0.001</v>
      </c>
      <c r="G75" t="str">
        <f t="shared" si="160"/>
        <v>&lt;0.001</v>
      </c>
      <c r="K75" t="str">
        <f t="shared" si="173"/>
        <v>55-64</v>
      </c>
      <c r="P75">
        <f>$P66-Q66</f>
        <v>-13.031853389513259</v>
      </c>
      <c r="Q75">
        <f>$P66-R66</f>
        <v>-21.020848224960218</v>
      </c>
      <c r="T75" t="str">
        <f t="shared" si="175"/>
        <v>55-64</v>
      </c>
      <c r="Y75">
        <f>SQRT((($AS66-1)*$AH66^2+(AT66-1)*AI66^2)/($AS66+AT66-2))</f>
        <v>3.3653933321083951</v>
      </c>
      <c r="Z75">
        <f>SQRT((($AS66-1)*$AH66^2+(AU66-1)*AJ66^2)/($AS66+AU66-2))</f>
        <v>3.6260722425908116</v>
      </c>
      <c r="AC75" t="str">
        <f t="shared" si="180"/>
        <v>55-64</v>
      </c>
      <c r="AH75">
        <f>$AS66+AT66-2</f>
        <v>24548</v>
      </c>
      <c r="AI75">
        <f>$AS66+AU66-2</f>
        <v>17686</v>
      </c>
    </row>
    <row r="76" spans="1:47" x14ac:dyDescent="0.35">
      <c r="A76" t="str">
        <f t="shared" si="172"/>
        <v>65-74</v>
      </c>
      <c r="G76" t="str">
        <f t="shared" si="160"/>
        <v>0.003</v>
      </c>
      <c r="K76" t="str">
        <f t="shared" si="173"/>
        <v>65-74</v>
      </c>
      <c r="Q76">
        <f>Q66-R66</f>
        <v>-7.9889948354469595</v>
      </c>
      <c r="T76" t="str">
        <f t="shared" si="175"/>
        <v>65-74</v>
      </c>
      <c r="Z76">
        <f>SQRT((($AT66-1)*$AI66^2+(AU66-1)*AJ66^2)/($AT66+AU66-2))</f>
        <v>2.2913589005198491</v>
      </c>
      <c r="AC76" t="str">
        <f t="shared" si="180"/>
        <v>65-74</v>
      </c>
      <c r="AI76">
        <f>$AT66+AU66-2</f>
        <v>10318</v>
      </c>
    </row>
    <row r="78" spans="1:47" x14ac:dyDescent="0.35">
      <c r="K78" t="str">
        <f t="shared" ref="K78:AA78" si="197">K7</f>
        <v>Northern Africa and Western Asia</v>
      </c>
      <c r="L78">
        <f t="shared" si="197"/>
        <v>27.250281986419427</v>
      </c>
      <c r="M78">
        <f t="shared" si="197"/>
        <v>44.362850976589449</v>
      </c>
      <c r="N78">
        <f t="shared" si="197"/>
        <v>60.021603130412274</v>
      </c>
      <c r="O78">
        <f t="shared" si="197"/>
        <v>75.613308307849849</v>
      </c>
      <c r="P78">
        <f t="shared" si="197"/>
        <v>87.337891394578364</v>
      </c>
      <c r="Q78">
        <f t="shared" si="197"/>
        <v>98.772084557583284</v>
      </c>
      <c r="R78">
        <f t="shared" si="197"/>
        <v>96.479994598414578</v>
      </c>
      <c r="S78">
        <f t="shared" si="197"/>
        <v>0</v>
      </c>
      <c r="T78" t="str">
        <f t="shared" si="197"/>
        <v>Northern Africa and Western Asia</v>
      </c>
      <c r="U78">
        <f t="shared" si="197"/>
        <v>7.4831338557744198</v>
      </c>
      <c r="V78">
        <f t="shared" si="197"/>
        <v>6.3226121310320424</v>
      </c>
      <c r="W78">
        <f t="shared" si="197"/>
        <v>5.5559472381662047</v>
      </c>
      <c r="X78">
        <f t="shared" si="197"/>
        <v>7.6634892227037712</v>
      </c>
      <c r="Y78">
        <f t="shared" si="197"/>
        <v>6.9695929592991748</v>
      </c>
      <c r="Z78">
        <f t="shared" si="197"/>
        <v>8.2214497248155247</v>
      </c>
      <c r="AA78">
        <f t="shared" si="197"/>
        <v>17.007017521381371</v>
      </c>
      <c r="AC78" t="str">
        <f t="shared" ref="AC78:AK78" si="198">AC7</f>
        <v>Northern Africa and Western Asia</v>
      </c>
      <c r="AD78">
        <f t="shared" si="198"/>
        <v>2.2562497505099302</v>
      </c>
      <c r="AE78">
        <f t="shared" si="198"/>
        <v>1.9063392848711505</v>
      </c>
      <c r="AF78">
        <f t="shared" si="198"/>
        <v>1.6751811221826047</v>
      </c>
      <c r="AG78">
        <f t="shared" si="198"/>
        <v>2.3106289396946145</v>
      </c>
      <c r="AH78">
        <f t="shared" si="198"/>
        <v>2.1014113443180089</v>
      </c>
      <c r="AI78">
        <f t="shared" si="198"/>
        <v>2.4788603609076136</v>
      </c>
      <c r="AJ78">
        <f t="shared" si="198"/>
        <v>5.1278087201292823</v>
      </c>
      <c r="AK78">
        <f t="shared" si="198"/>
        <v>11</v>
      </c>
      <c r="AN78" t="str">
        <f t="shared" ref="AN78:AU78" si="199">AN7</f>
        <v>Northern Africa and Western Asia</v>
      </c>
      <c r="AO78">
        <f t="shared" si="199"/>
        <v>10407</v>
      </c>
      <c r="AP78">
        <f t="shared" si="199"/>
        <v>11630</v>
      </c>
      <c r="AQ78">
        <f t="shared" si="199"/>
        <v>14777</v>
      </c>
      <c r="AR78">
        <f t="shared" si="199"/>
        <v>10405</v>
      </c>
      <c r="AS78">
        <f t="shared" si="199"/>
        <v>5393</v>
      </c>
      <c r="AT78">
        <f t="shared" si="199"/>
        <v>1631</v>
      </c>
      <c r="AU78">
        <f t="shared" si="199"/>
        <v>265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200">C70</f>
        <v>35-44</v>
      </c>
      <c r="D82" t="str">
        <f t="shared" si="200"/>
        <v>45-54</v>
      </c>
      <c r="E82" t="str">
        <f t="shared" si="200"/>
        <v>55-64</v>
      </c>
      <c r="F82" t="str">
        <f t="shared" si="200"/>
        <v>65-74</v>
      </c>
      <c r="G82" t="str">
        <f t="shared" si="200"/>
        <v>75+</v>
      </c>
      <c r="L82" t="str">
        <f>B82</f>
        <v>25-34</v>
      </c>
      <c r="M82" t="str">
        <f t="shared" ref="M82" si="201">C82</f>
        <v>35-44</v>
      </c>
      <c r="N82" t="str">
        <f t="shared" ref="N82" si="202">D82</f>
        <v>45-54</v>
      </c>
      <c r="O82" t="str">
        <f t="shared" ref="O82" si="203">E82</f>
        <v>55-64</v>
      </c>
      <c r="P82" t="str">
        <f t="shared" ref="P82" si="204">F82</f>
        <v>65-74</v>
      </c>
      <c r="Q82" t="str">
        <f t="shared" ref="Q82" si="205">G82</f>
        <v>75+</v>
      </c>
      <c r="U82" t="str">
        <f>L82</f>
        <v>25-34</v>
      </c>
      <c r="V82" t="str">
        <f t="shared" ref="V82" si="206">M82</f>
        <v>35-44</v>
      </c>
      <c r="W82" t="str">
        <f t="shared" ref="W82" si="207">N82</f>
        <v>45-54</v>
      </c>
      <c r="X82" t="str">
        <f t="shared" ref="X82" si="208">O82</f>
        <v>55-64</v>
      </c>
      <c r="Y82" t="str">
        <f t="shared" ref="Y82" si="209">P82</f>
        <v>65-74</v>
      </c>
      <c r="Z82" t="str">
        <f t="shared" ref="Z82" si="210">Q82</f>
        <v>75+</v>
      </c>
      <c r="AD82" t="str">
        <f>U82</f>
        <v>25-34</v>
      </c>
      <c r="AE82" t="str">
        <f t="shared" ref="AE82" si="211">V82</f>
        <v>35-44</v>
      </c>
      <c r="AF82" t="str">
        <f t="shared" ref="AF82" si="212">W82</f>
        <v>45-54</v>
      </c>
      <c r="AG82" t="str">
        <f>X82</f>
        <v>55-64</v>
      </c>
      <c r="AH82" t="str">
        <f t="shared" ref="AH82" si="213">Y82</f>
        <v>65-74</v>
      </c>
      <c r="AI82" t="str">
        <f t="shared" ref="AI82" si="214">Z82</f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C84" si="215">IF(_xlfn.T.DIST.2T(ABS(M83/V83),AE83)*6&lt;0.001,"&lt;0.001",IF(_xlfn.T.DIST.2T(ABS(M83/V83),AE83)*6&gt;0.999, "&gt;0.999",FIXED(_xlfn.T.DIST.2T(ABS(M83/V83),AE83)*6,3)))</f>
        <v>&lt;0.001</v>
      </c>
      <c r="D83" t="str">
        <f t="shared" ref="D83:D85" si="216">IF(_xlfn.T.DIST.2T(ABS(N83/W83),AF83)*6&lt;0.001,"&lt;0.001",IF(_xlfn.T.DIST.2T(ABS(N83/W83),AF83)*6&gt;0.999, "&gt;0.999",FIXED(_xlfn.T.DIST.2T(ABS(N83/W83),AF83)*6,3)))</f>
        <v>&lt;0.001</v>
      </c>
      <c r="E83" t="str">
        <f t="shared" ref="E83:E86" si="217">IF(_xlfn.T.DIST.2T(ABS(O83/X83),AG83)*6&lt;0.001,"&lt;0.001",IF(_xlfn.T.DIST.2T(ABS(O83/X83),AG83)*6&gt;0.999, "&gt;0.999",FIXED(_xlfn.T.DIST.2T(ABS(O83/X83),AG83)*6,3)))</f>
        <v>&lt;0.001</v>
      </c>
      <c r="F83" t="str">
        <f t="shared" ref="F83:F87" si="218">IF(_xlfn.T.DIST.2T(ABS(P83/Y83),AH83)*6&lt;0.001,"&lt;0.001",IF(_xlfn.T.DIST.2T(ABS(P83/Y83),AH83)*6&gt;0.999, "&gt;0.999",FIXED(_xlfn.T.DIST.2T(ABS(P83/Y83),AH83)*6,3)))</f>
        <v>&lt;0.001</v>
      </c>
      <c r="G83" t="str">
        <f t="shared" ref="G83:G88" si="219">IF(_xlfn.T.DIST.2T(ABS(Q83/Z83),AI83)*6&lt;0.001,"&lt;0.001",IF(_xlfn.T.DIST.2T(ABS(Q83/Z83),AI83)*6&gt;0.999, "&gt;0.999",FIXED(_xlfn.T.DIST.2T(ABS(Q83/Z83),AI83)*6,3)))</f>
        <v>&lt;0.001</v>
      </c>
      <c r="K83" t="str">
        <f>A83</f>
        <v>18-24</v>
      </c>
      <c r="L83">
        <f>$L78-M78</f>
        <v>-17.112568990170022</v>
      </c>
      <c r="M83">
        <f t="shared" ref="M83:Q83" si="220">$L78-N78</f>
        <v>-32.77132114399285</v>
      </c>
      <c r="N83">
        <f t="shared" si="220"/>
        <v>-48.363026321430425</v>
      </c>
      <c r="O83">
        <f t="shared" si="220"/>
        <v>-60.08760940815894</v>
      </c>
      <c r="P83">
        <f t="shared" si="220"/>
        <v>-71.52180257116386</v>
      </c>
      <c r="Q83">
        <f t="shared" si="220"/>
        <v>-69.229712611995154</v>
      </c>
      <c r="T83" t="str">
        <f>K83</f>
        <v>18-24</v>
      </c>
      <c r="U83">
        <f>SQRT((($AO78-1)*$AD78^2+(AP78-1)*AE78^2)/($AO78+AP78-2))</f>
        <v>2.078936145900522</v>
      </c>
      <c r="V83">
        <f t="shared" ref="V83" si="221">SQRT((($AO78-1)*$AD78^2+(AQ78-1)*AF78^2)/($AO78+AQ78-2))</f>
        <v>1.9365513411191171</v>
      </c>
      <c r="W83">
        <f t="shared" ref="W83" si="222">SQRT((($AO78-1)*$AD78^2+(AR78-1)*AG78^2)/($AO78+AR78-2))</f>
        <v>2.2835986037343776</v>
      </c>
      <c r="X83">
        <f t="shared" ref="X83" si="223">SQRT((($AO78-1)*$AD78^2+(AS78-1)*AH78^2)/($AO78+AS78-2))</f>
        <v>2.2046247688428013</v>
      </c>
      <c r="Y83">
        <f t="shared" ref="Y83" si="224">SQRT((($AO78-1)*$AD78^2+(AT78-1)*AI78^2)/($AO78+AT78-2))</f>
        <v>2.2876657672917453</v>
      </c>
      <c r="Z83">
        <f t="shared" ref="Z83" si="225">SQRT((($AO78-1)*$AD78^2+(AU78-1)*AJ78^2)/($AO78+AU78-2))</f>
        <v>2.3696607422981231</v>
      </c>
      <c r="AC83" t="str">
        <f>T83</f>
        <v>18-24</v>
      </c>
      <c r="AD83">
        <f>$AO78+AP78-2</f>
        <v>22035</v>
      </c>
      <c r="AE83">
        <f t="shared" ref="AE83" si="226">$AO78+AQ78-2</f>
        <v>25182</v>
      </c>
      <c r="AF83">
        <f t="shared" ref="AF83" si="227">$AO78+AR78-2</f>
        <v>20810</v>
      </c>
      <c r="AG83">
        <f t="shared" ref="AG83" si="228">$AO78+AS78-2</f>
        <v>15798</v>
      </c>
      <c r="AH83">
        <f t="shared" ref="AH83" si="229">$AO78+AT78-2</f>
        <v>12036</v>
      </c>
      <c r="AI83">
        <f t="shared" ref="AI83" si="230">$AO78+AU78-2</f>
        <v>10670</v>
      </c>
    </row>
    <row r="84" spans="1:47" x14ac:dyDescent="0.35">
      <c r="A84" t="str">
        <f t="shared" ref="A84:A88" si="231">A72</f>
        <v>25-34</v>
      </c>
      <c r="C84" t="str">
        <f t="shared" si="215"/>
        <v>&lt;0.001</v>
      </c>
      <c r="D84" t="str">
        <f t="shared" si="216"/>
        <v>&lt;0.001</v>
      </c>
      <c r="E84" t="str">
        <f t="shared" si="217"/>
        <v>&lt;0.001</v>
      </c>
      <c r="F84" t="str">
        <f t="shared" si="218"/>
        <v>&lt;0.001</v>
      </c>
      <c r="G84" t="str">
        <f t="shared" si="219"/>
        <v>&lt;0.001</v>
      </c>
      <c r="K84" t="str">
        <f t="shared" ref="K84:K88" si="232">A84</f>
        <v>25-34</v>
      </c>
      <c r="M84">
        <f>$M78-N78</f>
        <v>-15.658752153822824</v>
      </c>
      <c r="N84">
        <f t="shared" ref="N84:Q84" si="233">$M78-O78</f>
        <v>-31.250457331260399</v>
      </c>
      <c r="O84">
        <f t="shared" si="233"/>
        <v>-42.975040417988914</v>
      </c>
      <c r="P84">
        <f t="shared" si="233"/>
        <v>-54.409233580993835</v>
      </c>
      <c r="Q84">
        <f t="shared" si="233"/>
        <v>-52.117143621825129</v>
      </c>
      <c r="T84" t="str">
        <f t="shared" ref="T84:T88" si="234">K84</f>
        <v>25-34</v>
      </c>
      <c r="V84">
        <f>SQRT((($AP78-1)*$AE78^2+(AQ78-1)*AF78^2)/($AP78+AQ78-2))</f>
        <v>1.7806867751642665</v>
      </c>
      <c r="W84">
        <f t="shared" ref="W84" si="235">SQRT((($AP78-1)*$AE78^2+(AR78-1)*AG78^2)/($AP78+AR78-2))</f>
        <v>2.1069346357031518</v>
      </c>
      <c r="X84">
        <f t="shared" ref="X84" si="236">SQRT((($AP78-1)*$AE78^2+(AS78-1)*AH78^2)/($AP78+AS78-2))</f>
        <v>1.9702264212756917</v>
      </c>
      <c r="Y84">
        <f t="shared" ref="Y84" si="237">SQRT((($AP78-1)*$AE78^2+(AT78-1)*AI78^2)/($AP78+AT78-2))</f>
        <v>1.9856418001117142</v>
      </c>
      <c r="Z84">
        <f t="shared" ref="Z84" si="238">SQRT((($AP78-1)*$AE78^2+(AU78-1)*AJ78^2)/($AP78+AU78-2))</f>
        <v>2.0339963366956595</v>
      </c>
      <c r="AC84" t="str">
        <f t="shared" ref="AC84:AC88" si="239">T84</f>
        <v>25-34</v>
      </c>
      <c r="AE84">
        <f>$AP78+AQ78-2</f>
        <v>26405</v>
      </c>
      <c r="AF84">
        <f t="shared" ref="AF84" si="240">$AP78+AR78-2</f>
        <v>22033</v>
      </c>
      <c r="AG84">
        <f t="shared" ref="AG84" si="241">$AP78+AS78-2</f>
        <v>17021</v>
      </c>
      <c r="AH84">
        <f t="shared" ref="AH84" si="242">$AP78+AT78-2</f>
        <v>13259</v>
      </c>
      <c r="AI84">
        <f t="shared" ref="AI84" si="243">$AP78+AU78-2</f>
        <v>11893</v>
      </c>
    </row>
    <row r="85" spans="1:47" x14ac:dyDescent="0.35">
      <c r="A85" t="str">
        <f t="shared" si="231"/>
        <v>35-44</v>
      </c>
      <c r="D85" t="str">
        <f t="shared" si="216"/>
        <v>&lt;0.001</v>
      </c>
      <c r="E85" t="str">
        <f t="shared" si="217"/>
        <v>&lt;0.001</v>
      </c>
      <c r="F85" t="str">
        <f t="shared" si="218"/>
        <v>&lt;0.001</v>
      </c>
      <c r="G85" t="str">
        <f t="shared" si="219"/>
        <v>&lt;0.001</v>
      </c>
      <c r="K85" t="str">
        <f t="shared" si="232"/>
        <v>35-44</v>
      </c>
      <c r="N85">
        <f>$N78-O78</f>
        <v>-15.591705177437575</v>
      </c>
      <c r="O85">
        <f t="shared" ref="O85:Q85" si="244">$N78-P78</f>
        <v>-27.31628826416609</v>
      </c>
      <c r="P85">
        <f t="shared" si="244"/>
        <v>-38.75048142717101</v>
      </c>
      <c r="Q85">
        <f t="shared" si="244"/>
        <v>-36.458391468002304</v>
      </c>
      <c r="T85" t="str">
        <f t="shared" si="234"/>
        <v>35-44</v>
      </c>
      <c r="W85">
        <f>SQRT((($AQ78-1)*$AF78^2+(AR78-1)*AG78^2)/($AQ78+AR78-2))</f>
        <v>1.9628388406231003</v>
      </c>
      <c r="X85">
        <f t="shared" ref="X85" si="245">SQRT((($AQ78-1)*$AF78^2+(AS78-1)*AH78^2)/($AQ78+AS78-2))</f>
        <v>1.799052892889093</v>
      </c>
      <c r="Y85">
        <f t="shared" ref="Y85" si="246">SQRT((($AQ78-1)*$AF78^2+(AT78-1)*AI78^2)/($AQ78+AT78-2))</f>
        <v>1.7714193317943687</v>
      </c>
      <c r="Z85">
        <f t="shared" ref="Z85" si="247">SQRT((($AQ78-1)*$AF78^2+(AU78-1)*AJ78^2)/($AQ78+AU78-2))</f>
        <v>1.7940246646347868</v>
      </c>
      <c r="AC85" t="str">
        <f t="shared" si="239"/>
        <v>35-44</v>
      </c>
      <c r="AF85">
        <f>$AQ78+AR78-2</f>
        <v>25180</v>
      </c>
      <c r="AG85">
        <f t="shared" ref="AG85" si="248">$AQ78+AS78-2</f>
        <v>20168</v>
      </c>
      <c r="AH85">
        <f t="shared" ref="AH85" si="249">$AQ78+AT78-2</f>
        <v>16406</v>
      </c>
      <c r="AI85">
        <f t="shared" ref="AI85" si="250">$AQ78+AU78-2</f>
        <v>15040</v>
      </c>
    </row>
    <row r="86" spans="1:47" x14ac:dyDescent="0.35">
      <c r="A86" t="str">
        <f t="shared" si="231"/>
        <v>45-54</v>
      </c>
      <c r="E86" t="str">
        <f t="shared" si="217"/>
        <v>&lt;0.001</v>
      </c>
      <c r="F86" t="str">
        <f t="shared" si="218"/>
        <v>&lt;0.001</v>
      </c>
      <c r="G86" t="str">
        <f t="shared" si="219"/>
        <v>&lt;0.001</v>
      </c>
      <c r="K86" t="str">
        <f t="shared" si="232"/>
        <v>45-54</v>
      </c>
      <c r="O86">
        <f>$O78-P78</f>
        <v>-11.724583086728515</v>
      </c>
      <c r="P86">
        <f t="shared" ref="P86:Q86" si="251">$O78-Q78</f>
        <v>-23.158776249733435</v>
      </c>
      <c r="Q86">
        <f t="shared" si="251"/>
        <v>-20.866686290564729</v>
      </c>
      <c r="T86" t="str">
        <f t="shared" si="234"/>
        <v>45-54</v>
      </c>
      <c r="X86">
        <f>SQRT((($AR78-1)*$AG78^2+(AS78-1)*AH78^2)/($AR78+AS78-2))</f>
        <v>2.2414084587637206</v>
      </c>
      <c r="Y86">
        <f t="shared" ref="Y86" si="252">SQRT((($AR78-1)*$AG78^2+(AT78-1)*AI78^2)/($AR78+AT78-2))</f>
        <v>2.3341258698207068</v>
      </c>
      <c r="Z86">
        <f t="shared" ref="Z86" si="253">SQRT((($AR78-1)*$AG78^2+(AU78-1)*AJ78^2)/($AR78+AU78-2))</f>
        <v>2.4202454058477176</v>
      </c>
      <c r="AC86" t="str">
        <f t="shared" si="239"/>
        <v>45-54</v>
      </c>
      <c r="AG86">
        <f>$AR78+AS78-2</f>
        <v>15796</v>
      </c>
      <c r="AH86">
        <f t="shared" ref="AH86" si="254">$AR78+AT78-2</f>
        <v>12034</v>
      </c>
      <c r="AI86">
        <f t="shared" ref="AI86" si="255">$AR78+AU78-2</f>
        <v>10668</v>
      </c>
    </row>
    <row r="87" spans="1:47" x14ac:dyDescent="0.35">
      <c r="A87" t="str">
        <f t="shared" si="231"/>
        <v>55-64</v>
      </c>
      <c r="F87" t="str">
        <f t="shared" si="218"/>
        <v>&lt;0.001</v>
      </c>
      <c r="G87" t="str">
        <f t="shared" si="219"/>
        <v>&lt;0.001</v>
      </c>
      <c r="K87" t="str">
        <f t="shared" si="232"/>
        <v>55-64</v>
      </c>
      <c r="P87">
        <f>$P78-Q78</f>
        <v>-11.43419316300492</v>
      </c>
      <c r="Q87">
        <f>$P78-R78</f>
        <v>-9.1421032038362142</v>
      </c>
      <c r="T87" t="str">
        <f t="shared" si="234"/>
        <v>55-64</v>
      </c>
      <c r="Y87">
        <f>SQRT((($AS78-1)*$AH78^2+(AT78-1)*AI78^2)/($AS78+AT78-2))</f>
        <v>2.194820323708528</v>
      </c>
      <c r="Z87">
        <f>SQRT((($AS78-1)*$AH78^2+(AU78-1)*AJ78^2)/($AS78+AU78-2))</f>
        <v>2.3317659111552271</v>
      </c>
      <c r="AC87" t="str">
        <f t="shared" si="239"/>
        <v>55-64</v>
      </c>
      <c r="AH87">
        <f>$AS78+AT78-2</f>
        <v>7022</v>
      </c>
      <c r="AI87">
        <f>$AS78+AU78-2</f>
        <v>5656</v>
      </c>
    </row>
    <row r="88" spans="1:47" x14ac:dyDescent="0.35">
      <c r="A88" t="str">
        <f t="shared" si="231"/>
        <v>65-74</v>
      </c>
      <c r="G88" t="str">
        <f t="shared" si="219"/>
        <v>&gt;0.999</v>
      </c>
      <c r="K88" t="str">
        <f t="shared" si="232"/>
        <v>65-74</v>
      </c>
      <c r="Q88">
        <f>Q78-R78</f>
        <v>2.2920899591687061</v>
      </c>
      <c r="T88" t="str">
        <f t="shared" si="234"/>
        <v>65-74</v>
      </c>
      <c r="Z88">
        <f>SQRT((($AT78-1)*$AI78^2+(AU78-1)*AJ78^2)/($AT78+AU78-2))</f>
        <v>2.9922169228018332</v>
      </c>
      <c r="AC88" t="str">
        <f t="shared" si="239"/>
        <v>65-74</v>
      </c>
      <c r="AI88">
        <f>$AT78+AU78-2</f>
        <v>1894</v>
      </c>
    </row>
    <row r="90" spans="1:47" x14ac:dyDescent="0.35">
      <c r="K90" t="str">
        <f t="shared" ref="K90:AA90" si="256">K8</f>
        <v>Northern America</v>
      </c>
      <c r="L90">
        <f t="shared" si="256"/>
        <v>21.519136941056139</v>
      </c>
      <c r="M90">
        <f t="shared" si="256"/>
        <v>41.077376239177099</v>
      </c>
      <c r="N90">
        <f t="shared" si="256"/>
        <v>51.950154279531361</v>
      </c>
      <c r="O90">
        <f t="shared" si="256"/>
        <v>60.778652227728742</v>
      </c>
      <c r="P90">
        <f t="shared" si="256"/>
        <v>78.235247483114065</v>
      </c>
      <c r="Q90">
        <f t="shared" si="256"/>
        <v>101.97969035156243</v>
      </c>
      <c r="R90">
        <f t="shared" si="256"/>
        <v>122.93882341444527</v>
      </c>
      <c r="S90">
        <f t="shared" si="256"/>
        <v>0</v>
      </c>
      <c r="T90" t="str">
        <f t="shared" si="256"/>
        <v>Northern America</v>
      </c>
      <c r="U90">
        <f t="shared" si="256"/>
        <v>2.1538611755741335</v>
      </c>
      <c r="V90">
        <f t="shared" si="256"/>
        <v>1.8380353249183572</v>
      </c>
      <c r="W90">
        <f t="shared" si="256"/>
        <v>3.2856556943003237</v>
      </c>
      <c r="X90">
        <f t="shared" si="256"/>
        <v>0.21481571270534741</v>
      </c>
      <c r="Y90">
        <f t="shared" si="256"/>
        <v>1.2456027478245368</v>
      </c>
      <c r="Z90">
        <f t="shared" si="256"/>
        <v>0.46532042404502338</v>
      </c>
      <c r="AA90">
        <f t="shared" si="256"/>
        <v>0.83252567327509619</v>
      </c>
      <c r="AC90" t="str">
        <f t="shared" ref="AC90:AK90" si="257">AC8</f>
        <v>Northern America</v>
      </c>
      <c r="AD90">
        <f t="shared" si="257"/>
        <v>1.5230098429828987</v>
      </c>
      <c r="AE90">
        <f t="shared" si="257"/>
        <v>1.2996872423101895</v>
      </c>
      <c r="AF90">
        <f t="shared" si="257"/>
        <v>2.3233094220839527</v>
      </c>
      <c r="AG90">
        <f t="shared" si="257"/>
        <v>0.15189764715937235</v>
      </c>
      <c r="AH90">
        <f t="shared" si="257"/>
        <v>0.88077414965132705</v>
      </c>
      <c r="AI90">
        <f t="shared" si="257"/>
        <v>0.32903122726683581</v>
      </c>
      <c r="AJ90">
        <f t="shared" si="257"/>
        <v>0.58868454908471657</v>
      </c>
      <c r="AK90">
        <f t="shared" si="257"/>
        <v>2</v>
      </c>
      <c r="AN90" t="str">
        <f t="shared" ref="AN90:AU90" si="258">AN8</f>
        <v>Northern America</v>
      </c>
      <c r="AO90">
        <f t="shared" si="258"/>
        <v>2968</v>
      </c>
      <c r="AP90">
        <f t="shared" si="258"/>
        <v>1550</v>
      </c>
      <c r="AQ90">
        <f t="shared" si="258"/>
        <v>1192</v>
      </c>
      <c r="AR90">
        <f t="shared" si="258"/>
        <v>1480</v>
      </c>
      <c r="AS90">
        <f t="shared" si="258"/>
        <v>2871</v>
      </c>
      <c r="AT90">
        <f t="shared" si="258"/>
        <v>4106</v>
      </c>
      <c r="AU90">
        <f t="shared" si="258"/>
        <v>3144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259">C82</f>
        <v>35-44</v>
      </c>
      <c r="D94" t="str">
        <f t="shared" si="259"/>
        <v>45-54</v>
      </c>
      <c r="E94" t="str">
        <f t="shared" si="259"/>
        <v>55-64</v>
      </c>
      <c r="F94" t="str">
        <f t="shared" si="259"/>
        <v>65-74</v>
      </c>
      <c r="G94" t="str">
        <f t="shared" si="259"/>
        <v>75+</v>
      </c>
      <c r="L94" t="str">
        <f>B94</f>
        <v>25-34</v>
      </c>
      <c r="M94" t="str">
        <f t="shared" ref="M94" si="260">C94</f>
        <v>35-44</v>
      </c>
      <c r="N94" t="str">
        <f t="shared" ref="N94" si="261">D94</f>
        <v>45-54</v>
      </c>
      <c r="O94" t="str">
        <f t="shared" ref="O94" si="262">E94</f>
        <v>55-64</v>
      </c>
      <c r="P94" t="str">
        <f t="shared" ref="P94" si="263">F94</f>
        <v>65-74</v>
      </c>
      <c r="Q94" t="str">
        <f t="shared" ref="Q94" si="264">G94</f>
        <v>75+</v>
      </c>
      <c r="U94" t="str">
        <f>L94</f>
        <v>25-34</v>
      </c>
      <c r="V94" t="str">
        <f t="shared" ref="V94" si="265">M94</f>
        <v>35-44</v>
      </c>
      <c r="W94" t="str">
        <f t="shared" ref="W94" si="266">N94</f>
        <v>45-54</v>
      </c>
      <c r="X94" t="str">
        <f t="shared" ref="X94" si="267">O94</f>
        <v>55-64</v>
      </c>
      <c r="Y94" t="str">
        <f t="shared" ref="Y94" si="268">P94</f>
        <v>65-74</v>
      </c>
      <c r="Z94" t="str">
        <f t="shared" ref="Z94" si="269">Q94</f>
        <v>75+</v>
      </c>
      <c r="AD94" t="str">
        <f>U94</f>
        <v>25-34</v>
      </c>
      <c r="AE94" t="str">
        <f t="shared" ref="AE94" si="270">V94</f>
        <v>35-44</v>
      </c>
      <c r="AF94" t="str">
        <f t="shared" ref="AF94" si="271">W94</f>
        <v>45-54</v>
      </c>
      <c r="AG94" t="str">
        <f>X94</f>
        <v>55-64</v>
      </c>
      <c r="AH94" t="str">
        <f t="shared" ref="AH94" si="272">Y94</f>
        <v>65-74</v>
      </c>
      <c r="AI94" t="str">
        <f t="shared" ref="AI94" si="273">Z94</f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C96" si="274">IF(_xlfn.T.DIST.2T(ABS(M95/V95),AE95)*6&lt;0.001,"&lt;0.001",IF(_xlfn.T.DIST.2T(ABS(M95/V95),AE95)*6&gt;0.999, "&gt;0.999",FIXED(_xlfn.T.DIST.2T(ABS(M95/V95),AE95)*6,3)))</f>
        <v>&lt;0.001</v>
      </c>
      <c r="D95" t="str">
        <f t="shared" ref="D95:D97" si="275">IF(_xlfn.T.DIST.2T(ABS(N95/W95),AF95)*6&lt;0.001,"&lt;0.001",IF(_xlfn.T.DIST.2T(ABS(N95/W95),AF95)*6&gt;0.999, "&gt;0.999",FIXED(_xlfn.T.DIST.2T(ABS(N95/W95),AF95)*6,3)))</f>
        <v>&lt;0.001</v>
      </c>
      <c r="E95" t="str">
        <f t="shared" ref="E95:E98" si="276">IF(_xlfn.T.DIST.2T(ABS(O95/X95),AG95)*6&lt;0.001,"&lt;0.001",IF(_xlfn.T.DIST.2T(ABS(O95/X95),AG95)*6&gt;0.999, "&gt;0.999",FIXED(_xlfn.T.DIST.2T(ABS(O95/X95),AG95)*6,3)))</f>
        <v>&lt;0.001</v>
      </c>
      <c r="F95" t="str">
        <f t="shared" ref="F95:F99" si="277">IF(_xlfn.T.DIST.2T(ABS(P95/Y95),AH95)*6&lt;0.001,"&lt;0.001",IF(_xlfn.T.DIST.2T(ABS(P95/Y95),AH95)*6&gt;0.999, "&gt;0.999",FIXED(_xlfn.T.DIST.2T(ABS(P95/Y95),AH95)*6,3)))</f>
        <v>&lt;0.001</v>
      </c>
      <c r="G95" t="str">
        <f t="shared" ref="G95:G100" si="278">IF(_xlfn.T.DIST.2T(ABS(Q95/Z95),AI95)*6&lt;0.001,"&lt;0.001",IF(_xlfn.T.DIST.2T(ABS(Q95/Z95),AI95)*6&gt;0.999, "&gt;0.999",FIXED(_xlfn.T.DIST.2T(ABS(Q95/Z95),AI95)*6,3)))</f>
        <v>&lt;0.001</v>
      </c>
      <c r="K95" t="str">
        <f>A95</f>
        <v>18-24</v>
      </c>
      <c r="L95">
        <f>$L90-M90</f>
        <v>-19.558239298120959</v>
      </c>
      <c r="M95">
        <f t="shared" ref="M95:Q95" si="279">$L90-N90</f>
        <v>-30.431017338475222</v>
      </c>
      <c r="N95">
        <f t="shared" si="279"/>
        <v>-39.259515286672602</v>
      </c>
      <c r="O95">
        <f t="shared" si="279"/>
        <v>-56.716110542057926</v>
      </c>
      <c r="P95">
        <f t="shared" si="279"/>
        <v>-80.460553410506293</v>
      </c>
      <c r="Q95">
        <f t="shared" si="279"/>
        <v>-101.41968647338913</v>
      </c>
      <c r="T95" t="str">
        <f>K95</f>
        <v>18-24</v>
      </c>
      <c r="U95">
        <f>SQRT((($AO90-1)*$AD90^2+(AP90-1)*AE90^2)/($AO90+AP90-2))</f>
        <v>1.450289520152684</v>
      </c>
      <c r="V95">
        <f t="shared" ref="V95" si="280">SQRT((($AO90-1)*$AD90^2+(AQ90-1)*AF90^2)/($AO90+AQ90-2))</f>
        <v>1.7892087139324031</v>
      </c>
      <c r="W95">
        <f t="shared" ref="W95" si="281">SQRT((($AO90-1)*$AD90^2+(AR90-1)*AG90^2)/($AO90+AR90-2))</f>
        <v>1.2472422400531615</v>
      </c>
      <c r="X95">
        <f t="shared" ref="X95" si="282">SQRT((($AO90-1)*$AD90^2+(AS90-1)*AH90^2)/($AO90+AS90-2))</f>
        <v>1.2491951566043991</v>
      </c>
      <c r="Y95">
        <f t="shared" ref="Y95" si="283">SQRT((($AO90-1)*$AD90^2+(AT90-1)*AI90^2)/($AO90+AT90-2))</f>
        <v>1.0178375980936021</v>
      </c>
      <c r="Z95">
        <f t="shared" ref="Z95" si="284">SQRT((($AO90-1)*$AD90^2+(AU90-1)*AJ90^2)/($AO90+AU90-2))</f>
        <v>1.1422073966131145</v>
      </c>
      <c r="AC95" t="str">
        <f>T95</f>
        <v>18-24</v>
      </c>
      <c r="AD95">
        <f>$AO90+AP90-2</f>
        <v>4516</v>
      </c>
      <c r="AE95">
        <f t="shared" ref="AE95" si="285">$AO90+AQ90-2</f>
        <v>4158</v>
      </c>
      <c r="AF95">
        <f t="shared" ref="AF95" si="286">$AO90+AR90-2</f>
        <v>4446</v>
      </c>
      <c r="AG95">
        <f t="shared" ref="AG95" si="287">$AO90+AS90-2</f>
        <v>5837</v>
      </c>
      <c r="AH95">
        <f t="shared" ref="AH95" si="288">$AO90+AT90-2</f>
        <v>7072</v>
      </c>
      <c r="AI95">
        <f t="shared" ref="AI95" si="289">$AO90+AU90-2</f>
        <v>6110</v>
      </c>
    </row>
    <row r="96" spans="1:47" x14ac:dyDescent="0.35">
      <c r="A96" t="str">
        <f t="shared" ref="A96:A100" si="290">A84</f>
        <v>25-34</v>
      </c>
      <c r="C96" t="str">
        <f t="shared" si="274"/>
        <v>&lt;0.001</v>
      </c>
      <c r="D96" t="str">
        <f t="shared" si="275"/>
        <v>&lt;0.001</v>
      </c>
      <c r="E96" t="str">
        <f t="shared" si="276"/>
        <v>&lt;0.001</v>
      </c>
      <c r="F96" t="str">
        <f t="shared" si="277"/>
        <v>&lt;0.001</v>
      </c>
      <c r="G96" t="str">
        <f t="shared" si="278"/>
        <v>&lt;0.001</v>
      </c>
      <c r="K96" t="str">
        <f t="shared" ref="K96:K100" si="291">A96</f>
        <v>25-34</v>
      </c>
      <c r="M96">
        <f>$M90-N90</f>
        <v>-10.872778040354262</v>
      </c>
      <c r="N96">
        <f t="shared" ref="N96:Q96" si="292">$M90-O90</f>
        <v>-19.701275988551643</v>
      </c>
      <c r="O96">
        <f t="shared" si="292"/>
        <v>-37.157871243936967</v>
      </c>
      <c r="P96">
        <f t="shared" si="292"/>
        <v>-60.902314112385326</v>
      </c>
      <c r="Q96">
        <f t="shared" si="292"/>
        <v>-81.861447175268168</v>
      </c>
      <c r="T96" t="str">
        <f t="shared" ref="T96:T100" si="293">K96</f>
        <v>25-34</v>
      </c>
      <c r="V96">
        <f>SQRT((($AP90-1)*$AE90^2+(AQ90-1)*AF90^2)/($AP90+AQ90-2))</f>
        <v>1.8169207383271482</v>
      </c>
      <c r="W96">
        <f t="shared" ref="W96" si="294">SQRT((($AP90-1)*$AE90^2+(AR90-1)*AG90^2)/($AP90+AR90-2))</f>
        <v>0.93562180653692295</v>
      </c>
      <c r="X96">
        <f t="shared" ref="X96" si="295">SQRT((($AP90-1)*$AE90^2+(AS90-1)*AH90^2)/($AP90+AS90-2))</f>
        <v>1.0468749664011641</v>
      </c>
      <c r="Y96">
        <f t="shared" ref="Y96" si="296">SQRT((($AP90-1)*$AE90^2+(AT90-1)*AI90^2)/($AP90+AT90-2))</f>
        <v>0.73578549763160717</v>
      </c>
      <c r="Z96">
        <f t="shared" ref="Z96" si="297">SQRT((($AP90-1)*$AE90^2+(AU90-1)*AJ90^2)/($AP90+AU90-2))</f>
        <v>0.88870860748279634</v>
      </c>
      <c r="AC96" t="str">
        <f t="shared" ref="AC96:AC100" si="298">T96</f>
        <v>25-34</v>
      </c>
      <c r="AE96">
        <f>$AP90+AQ90-2</f>
        <v>2740</v>
      </c>
      <c r="AF96">
        <f t="shared" ref="AF96" si="299">$AP90+AR90-2</f>
        <v>3028</v>
      </c>
      <c r="AG96">
        <f t="shared" ref="AG96" si="300">$AP90+AS90-2</f>
        <v>4419</v>
      </c>
      <c r="AH96">
        <f t="shared" ref="AH96" si="301">$AP90+AT90-2</f>
        <v>5654</v>
      </c>
      <c r="AI96">
        <f t="shared" ref="AI96" si="302">$AP90+AU90-2</f>
        <v>4692</v>
      </c>
    </row>
    <row r="97" spans="1:47" x14ac:dyDescent="0.35">
      <c r="A97" t="str">
        <f t="shared" si="290"/>
        <v>35-44</v>
      </c>
      <c r="D97" t="str">
        <f t="shared" si="275"/>
        <v>&lt;0.001</v>
      </c>
      <c r="E97" t="str">
        <f t="shared" si="276"/>
        <v>&lt;0.001</v>
      </c>
      <c r="F97" t="str">
        <f t="shared" si="277"/>
        <v>&lt;0.001</v>
      </c>
      <c r="G97" t="str">
        <f t="shared" si="278"/>
        <v>&lt;0.001</v>
      </c>
      <c r="K97" t="str">
        <f t="shared" si="291"/>
        <v>35-44</v>
      </c>
      <c r="N97">
        <f>$N90-O90</f>
        <v>-8.8284979481973807</v>
      </c>
      <c r="O97">
        <f t="shared" ref="O97:Q97" si="303">$N90-P90</f>
        <v>-26.285093203582704</v>
      </c>
      <c r="P97">
        <f t="shared" si="303"/>
        <v>-50.029536072031064</v>
      </c>
      <c r="Q97">
        <f t="shared" si="303"/>
        <v>-70.988669134913906</v>
      </c>
      <c r="T97" t="str">
        <f t="shared" si="293"/>
        <v>35-44</v>
      </c>
      <c r="W97">
        <f>SQRT((($AQ90-1)*$AF90^2+(AR90-1)*AG90^2)/($AQ90+AR90-2))</f>
        <v>1.5558112539783948</v>
      </c>
      <c r="X97">
        <f t="shared" ref="X97" si="304">SQRT((($AQ90-1)*$AF90^2+(AS90-1)*AH90^2)/($AQ90+AS90-2))</f>
        <v>1.4598948032780552</v>
      </c>
      <c r="Y97">
        <f t="shared" ref="Y97" si="305">SQRT((($AQ90-1)*$AF90^2+(AT90-1)*AI90^2)/($AQ90+AT90-2))</f>
        <v>1.1392106639434143</v>
      </c>
      <c r="Z97">
        <f t="shared" ref="Z97" si="306">SQRT((($AQ90-1)*$AF90^2+(AU90-1)*AJ90^2)/($AQ90+AU90-2))</f>
        <v>1.317058676550994</v>
      </c>
      <c r="AC97" t="str">
        <f t="shared" si="298"/>
        <v>35-44</v>
      </c>
      <c r="AF97">
        <f>$AQ90+AR90-2</f>
        <v>2670</v>
      </c>
      <c r="AG97">
        <f t="shared" ref="AG97" si="307">$AQ90+AS90-2</f>
        <v>4061</v>
      </c>
      <c r="AH97">
        <f t="shared" ref="AH97" si="308">$AQ90+AT90-2</f>
        <v>5296</v>
      </c>
      <c r="AI97">
        <f t="shared" ref="AI97" si="309">$AQ90+AU90-2</f>
        <v>4334</v>
      </c>
    </row>
    <row r="98" spans="1:47" x14ac:dyDescent="0.35">
      <c r="A98" t="str">
        <f t="shared" si="290"/>
        <v>45-54</v>
      </c>
      <c r="E98" t="str">
        <f t="shared" si="276"/>
        <v>&lt;0.001</v>
      </c>
      <c r="F98" t="str">
        <f t="shared" si="277"/>
        <v>&lt;0.001</v>
      </c>
      <c r="G98" t="str">
        <f t="shared" si="278"/>
        <v>&lt;0.001</v>
      </c>
      <c r="K98" t="str">
        <f t="shared" si="291"/>
        <v>45-54</v>
      </c>
      <c r="O98">
        <f>$O90-P90</f>
        <v>-17.456595255385324</v>
      </c>
      <c r="P98">
        <f t="shared" ref="P98:Q98" si="310">$O90-Q90</f>
        <v>-41.201038123833683</v>
      </c>
      <c r="Q98">
        <f t="shared" si="310"/>
        <v>-62.160171186716525</v>
      </c>
      <c r="T98" t="str">
        <f t="shared" si="293"/>
        <v>45-54</v>
      </c>
      <c r="X98">
        <f>SQRT((($AR90-1)*$AG90^2+(AS90-1)*AH90^2)/($AR90+AS90-2))</f>
        <v>0.72096434562612488</v>
      </c>
      <c r="Y98">
        <f t="shared" ref="Y98" si="311">SQRT((($AR90-1)*$AG90^2+(AT90-1)*AI90^2)/($AR90+AT90-2))</f>
        <v>0.29274246332797965</v>
      </c>
      <c r="Z98">
        <f t="shared" ref="Z98" si="312">SQRT((($AR90-1)*$AG90^2+(AU90-1)*AJ90^2)/($AR90+AU90-2))</f>
        <v>0.49299065385105983</v>
      </c>
      <c r="AC98" t="str">
        <f t="shared" si="298"/>
        <v>45-54</v>
      </c>
      <c r="AG98">
        <f>$AR90+AS90-2</f>
        <v>4349</v>
      </c>
      <c r="AH98">
        <f t="shared" ref="AH98" si="313">$AR90+AT90-2</f>
        <v>5584</v>
      </c>
      <c r="AI98">
        <f t="shared" ref="AI98" si="314">$AR90+AU90-2</f>
        <v>4622</v>
      </c>
    </row>
    <row r="99" spans="1:47" x14ac:dyDescent="0.35">
      <c r="A99" t="str">
        <f t="shared" si="290"/>
        <v>55-64</v>
      </c>
      <c r="F99" t="str">
        <f t="shared" si="277"/>
        <v>&lt;0.001</v>
      </c>
      <c r="G99" t="str">
        <f t="shared" si="278"/>
        <v>&lt;0.001</v>
      </c>
      <c r="K99" t="str">
        <f t="shared" si="291"/>
        <v>55-64</v>
      </c>
      <c r="P99">
        <f>$P90-Q90</f>
        <v>-23.74444286844836</v>
      </c>
      <c r="Q99">
        <f>$P90-R90</f>
        <v>-44.703575931331201</v>
      </c>
      <c r="T99" t="str">
        <f t="shared" si="293"/>
        <v>55-64</v>
      </c>
      <c r="Y99">
        <f>SQRT((($AS90-1)*$AH90^2+(AT90-1)*AI90^2)/($AS90+AT90-2))</f>
        <v>0.61880376695025341</v>
      </c>
      <c r="Z99">
        <f>SQRT((($AS90-1)*$AH90^2+(AU90-1)*AJ90^2)/($AS90+AU90-2))</f>
        <v>0.74257174867274101</v>
      </c>
      <c r="AC99" t="str">
        <f t="shared" si="298"/>
        <v>55-64</v>
      </c>
      <c r="AH99">
        <f>$AS90+AT90-2</f>
        <v>6975</v>
      </c>
      <c r="AI99">
        <f>$AS90+AU90-2</f>
        <v>6013</v>
      </c>
    </row>
    <row r="100" spans="1:47" x14ac:dyDescent="0.35">
      <c r="A100" t="str">
        <f t="shared" si="290"/>
        <v>65-74</v>
      </c>
      <c r="G100" t="str">
        <f t="shared" si="278"/>
        <v>&lt;0.001</v>
      </c>
      <c r="K100" t="str">
        <f t="shared" si="291"/>
        <v>65-74</v>
      </c>
      <c r="Q100">
        <f>Q90-R90</f>
        <v>-20.959133062882842</v>
      </c>
      <c r="T100" t="str">
        <f t="shared" si="293"/>
        <v>65-74</v>
      </c>
      <c r="Z100">
        <f>SQRT((($AT90-1)*$AI90^2+(AU90-1)*AJ90^2)/($AT90+AU90-2))</f>
        <v>0.45999129135563882</v>
      </c>
      <c r="AC100" t="str">
        <f t="shared" si="298"/>
        <v>65-74</v>
      </c>
      <c r="AI100">
        <f>$AT90+AU90-2</f>
        <v>7248</v>
      </c>
    </row>
    <row r="102" spans="1:47" x14ac:dyDescent="0.35">
      <c r="K102" t="str">
        <f t="shared" ref="K102:AA102" si="315">K9</f>
        <v>Oceania</v>
      </c>
      <c r="L102">
        <f t="shared" si="315"/>
        <v>9.8971929366182945</v>
      </c>
      <c r="M102">
        <f t="shared" si="315"/>
        <v>33.758603218924016</v>
      </c>
      <c r="N102">
        <f t="shared" si="315"/>
        <v>43.24201958273774</v>
      </c>
      <c r="O102">
        <f t="shared" si="315"/>
        <v>56.850861723652358</v>
      </c>
      <c r="P102">
        <f t="shared" si="315"/>
        <v>69.365133349305225</v>
      </c>
      <c r="Q102">
        <f t="shared" si="315"/>
        <v>95.071744194190501</v>
      </c>
      <c r="R102">
        <f t="shared" si="315"/>
        <v>111.10642699270835</v>
      </c>
      <c r="S102">
        <f t="shared" si="315"/>
        <v>0</v>
      </c>
      <c r="T102" t="str">
        <f t="shared" si="315"/>
        <v>Oceania</v>
      </c>
      <c r="U102">
        <f t="shared" si="315"/>
        <v>3.3026790487071378</v>
      </c>
      <c r="V102">
        <f t="shared" si="315"/>
        <v>9.0515836442851487</v>
      </c>
      <c r="W102">
        <f t="shared" si="315"/>
        <v>6.8865279393122298</v>
      </c>
      <c r="X102">
        <f t="shared" si="315"/>
        <v>7.4389911525967944</v>
      </c>
      <c r="Y102">
        <f t="shared" si="315"/>
        <v>4.6509978406203363</v>
      </c>
      <c r="Z102">
        <f t="shared" si="315"/>
        <v>1.9929819413477412</v>
      </c>
      <c r="AA102">
        <f t="shared" si="315"/>
        <v>0.8209748540642956</v>
      </c>
      <c r="AC102" t="str">
        <f t="shared" ref="AC102:AK102" si="316">AC9</f>
        <v>Oceania</v>
      </c>
      <c r="AD102">
        <f t="shared" si="316"/>
        <v>2.3353467514235531</v>
      </c>
      <c r="AE102">
        <f t="shared" si="316"/>
        <v>6.4004361753512704</v>
      </c>
      <c r="AF102">
        <f t="shared" si="316"/>
        <v>4.8695106047182986</v>
      </c>
      <c r="AG102">
        <f t="shared" si="316"/>
        <v>5.2601610891879238</v>
      </c>
      <c r="AH102">
        <f t="shared" si="316"/>
        <v>3.288752112386629</v>
      </c>
      <c r="AI102">
        <f t="shared" si="316"/>
        <v>1.4092510455093179</v>
      </c>
      <c r="AJ102">
        <f t="shared" si="316"/>
        <v>0.58051688649249966</v>
      </c>
      <c r="AK102">
        <f t="shared" si="316"/>
        <v>2</v>
      </c>
      <c r="AN102" t="str">
        <f t="shared" ref="AN102:AU102" si="317">AN9</f>
        <v>Oceania</v>
      </c>
      <c r="AO102">
        <f t="shared" si="317"/>
        <v>1005</v>
      </c>
      <c r="AP102">
        <f t="shared" si="317"/>
        <v>357</v>
      </c>
      <c r="AQ102">
        <f t="shared" si="317"/>
        <v>293</v>
      </c>
      <c r="AR102">
        <f t="shared" si="317"/>
        <v>446</v>
      </c>
      <c r="AS102">
        <f t="shared" si="317"/>
        <v>840</v>
      </c>
      <c r="AT102">
        <f t="shared" si="317"/>
        <v>802</v>
      </c>
      <c r="AU102">
        <f t="shared" si="317"/>
        <v>414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318">C94</f>
        <v>35-44</v>
      </c>
      <c r="D106" t="str">
        <f t="shared" si="318"/>
        <v>45-54</v>
      </c>
      <c r="E106" t="str">
        <f t="shared" si="318"/>
        <v>55-64</v>
      </c>
      <c r="F106" t="str">
        <f t="shared" si="318"/>
        <v>65-74</v>
      </c>
      <c r="G106" t="str">
        <f t="shared" si="318"/>
        <v>75+</v>
      </c>
      <c r="L106" t="str">
        <f>B106</f>
        <v>25-34</v>
      </c>
      <c r="M106" t="str">
        <f t="shared" ref="M106" si="319">C106</f>
        <v>35-44</v>
      </c>
      <c r="N106" t="str">
        <f t="shared" ref="N106" si="320">D106</f>
        <v>45-54</v>
      </c>
      <c r="O106" t="str">
        <f t="shared" ref="O106" si="321">E106</f>
        <v>55-64</v>
      </c>
      <c r="P106" t="str">
        <f t="shared" ref="P106" si="322">F106</f>
        <v>65-74</v>
      </c>
      <c r="Q106" t="str">
        <f t="shared" ref="Q106" si="323">G106</f>
        <v>75+</v>
      </c>
      <c r="U106" t="str">
        <f>L106</f>
        <v>25-34</v>
      </c>
      <c r="V106" t="str">
        <f t="shared" ref="V106" si="324">M106</f>
        <v>35-44</v>
      </c>
      <c r="W106" t="str">
        <f t="shared" ref="W106" si="325">N106</f>
        <v>45-54</v>
      </c>
      <c r="X106" t="str">
        <f t="shared" ref="X106" si="326">O106</f>
        <v>55-64</v>
      </c>
      <c r="Y106" t="str">
        <f t="shared" ref="Y106" si="327">P106</f>
        <v>65-74</v>
      </c>
      <c r="Z106" t="str">
        <f t="shared" ref="Z106" si="328">Q106</f>
        <v>75+</v>
      </c>
      <c r="AD106" t="str">
        <f>U106</f>
        <v>25-34</v>
      </c>
      <c r="AE106" t="str">
        <f t="shared" ref="AE106" si="329">V106</f>
        <v>35-44</v>
      </c>
      <c r="AF106" t="str">
        <f t="shared" ref="AF106" si="330">W106</f>
        <v>45-54</v>
      </c>
      <c r="AG106" t="str">
        <f>X106</f>
        <v>55-64</v>
      </c>
      <c r="AH106" t="str">
        <f t="shared" ref="AH106" si="331">Y106</f>
        <v>65-74</v>
      </c>
      <c r="AI106" t="str">
        <f t="shared" ref="AI106" si="332">Z106</f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&lt;0.001</v>
      </c>
      <c r="C107" t="str">
        <f t="shared" ref="C107:C108" si="333">IF(_xlfn.T.DIST.2T(ABS(M107/V107),AE107)*6&lt;0.001,"&lt;0.001",IF(_xlfn.T.DIST.2T(ABS(M107/V107),AE107)*6&gt;0.999, "&gt;0.999",FIXED(_xlfn.T.DIST.2T(ABS(M107/V107),AE107)*6,3)))</f>
        <v>&lt;0.001</v>
      </c>
      <c r="D107" t="str">
        <f t="shared" ref="D107:D109" si="334">IF(_xlfn.T.DIST.2T(ABS(N107/W107),AF107)*6&lt;0.001,"&lt;0.001",IF(_xlfn.T.DIST.2T(ABS(N107/W107),AF107)*6&gt;0.999, "&gt;0.999",FIXED(_xlfn.T.DIST.2T(ABS(N107/W107),AF107)*6,3)))</f>
        <v>&lt;0.001</v>
      </c>
      <c r="E107" t="str">
        <f t="shared" ref="E107:E110" si="335">IF(_xlfn.T.DIST.2T(ABS(O107/X107),AG107)*6&lt;0.001,"&lt;0.001",IF(_xlfn.T.DIST.2T(ABS(O107/X107),AG107)*6&gt;0.999, "&gt;0.999",FIXED(_xlfn.T.DIST.2T(ABS(O107/X107),AG107)*6,3)))</f>
        <v>&lt;0.001</v>
      </c>
      <c r="F107" t="str">
        <f t="shared" ref="F107:F111" si="336">IF(_xlfn.T.DIST.2T(ABS(P107/Y107),AH107)*6&lt;0.001,"&lt;0.001",IF(_xlfn.T.DIST.2T(ABS(P107/Y107),AH107)*6&gt;0.999, "&gt;0.999",FIXED(_xlfn.T.DIST.2T(ABS(P107/Y107),AH107)*6,3)))</f>
        <v>&lt;0.001</v>
      </c>
      <c r="G107" t="str">
        <f t="shared" ref="G107:G112" si="337">IF(_xlfn.T.DIST.2T(ABS(Q107/Z107),AI107)*6&lt;0.001,"&lt;0.001",IF(_xlfn.T.DIST.2T(ABS(Q107/Z107),AI107)*6&gt;0.999, "&gt;0.999",FIXED(_xlfn.T.DIST.2T(ABS(Q107/Z107),AI107)*6,3)))</f>
        <v>&lt;0.001</v>
      </c>
      <c r="K107" t="str">
        <f>A107</f>
        <v>18-24</v>
      </c>
      <c r="L107">
        <f>$L102-M102</f>
        <v>-23.861410282305719</v>
      </c>
      <c r="M107">
        <f t="shared" ref="M107:Q107" si="338">$L102-N102</f>
        <v>-33.344826646119444</v>
      </c>
      <c r="N107">
        <f t="shared" si="338"/>
        <v>-46.953668787034061</v>
      </c>
      <c r="O107">
        <f t="shared" si="338"/>
        <v>-59.467940412686929</v>
      </c>
      <c r="P107">
        <f t="shared" si="338"/>
        <v>-85.174551257572205</v>
      </c>
      <c r="Q107">
        <f t="shared" si="338"/>
        <v>-101.20923405609005</v>
      </c>
      <c r="T107" t="str">
        <f>K107</f>
        <v>18-24</v>
      </c>
      <c r="U107">
        <f>SQRT((($AO102-1)*$AD102^2+(AP102-1)*AE102^2)/($AO102+AP102-2))</f>
        <v>3.8405161512361095</v>
      </c>
      <c r="V107">
        <f t="shared" ref="V107" si="339">SQRT((($AO102-1)*$AD102^2+(AQ102-1)*AF102^2)/($AO102+AQ102-2))</f>
        <v>3.0931528844869347</v>
      </c>
      <c r="W107">
        <f t="shared" ref="W107" si="340">SQRT((($AO102-1)*$AD102^2+(AR102-1)*AG102^2)/($AO102+AR102-2))</f>
        <v>3.5037686465489872</v>
      </c>
      <c r="X107">
        <f t="shared" ref="X107" si="341">SQRT((($AO102-1)*$AD102^2+(AS102-1)*AH102^2)/($AO102+AS102-2))</f>
        <v>2.8097759656016605</v>
      </c>
      <c r="Y107">
        <f t="shared" ref="Y107" si="342">SQRT((($AO102-1)*$AD102^2+(AT102-1)*AI102^2)/($AO102+AT102-2))</f>
        <v>1.9786165209310225</v>
      </c>
      <c r="Z107">
        <f t="shared" ref="Z107" si="343">SQRT((($AO102-1)*$AD102^2+(AU102-1)*AJ102^2)/($AO102+AU102-2))</f>
        <v>1.9905990713912862</v>
      </c>
      <c r="AC107" t="str">
        <f>T107</f>
        <v>18-24</v>
      </c>
      <c r="AD107">
        <f>$AO102+AP102-2</f>
        <v>1360</v>
      </c>
      <c r="AE107">
        <f t="shared" ref="AE107" si="344">$AO102+AQ102-2</f>
        <v>1296</v>
      </c>
      <c r="AF107">
        <f t="shared" ref="AF107" si="345">$AO102+AR102-2</f>
        <v>1449</v>
      </c>
      <c r="AG107">
        <f t="shared" ref="AG107" si="346">$AO102+AS102-2</f>
        <v>1843</v>
      </c>
      <c r="AH107">
        <f t="shared" ref="AH107" si="347">$AO102+AT102-2</f>
        <v>1805</v>
      </c>
      <c r="AI107">
        <f t="shared" ref="AI107" si="348">$AO102+AU102-2</f>
        <v>1417</v>
      </c>
    </row>
    <row r="108" spans="1:47" x14ac:dyDescent="0.35">
      <c r="A108" t="str">
        <f t="shared" ref="A108:A112" si="349">A96</f>
        <v>25-34</v>
      </c>
      <c r="C108" t="str">
        <f t="shared" si="333"/>
        <v>0.601</v>
      </c>
      <c r="D108" t="str">
        <f t="shared" si="334"/>
        <v>&lt;0.001</v>
      </c>
      <c r="E108" t="str">
        <f t="shared" si="335"/>
        <v>&lt;0.001</v>
      </c>
      <c r="F108" t="str">
        <f t="shared" si="336"/>
        <v>&lt;0.001</v>
      </c>
      <c r="G108" t="str">
        <f t="shared" si="337"/>
        <v>&lt;0.001</v>
      </c>
      <c r="K108" t="str">
        <f t="shared" ref="K108:K112" si="350">A108</f>
        <v>25-34</v>
      </c>
      <c r="M108">
        <f>$M102-N102</f>
        <v>-9.4834163638137241</v>
      </c>
      <c r="N108">
        <f t="shared" ref="N108:Q108" si="351">$M102-O102</f>
        <v>-23.092258504728342</v>
      </c>
      <c r="O108">
        <f t="shared" si="351"/>
        <v>-35.606530130381209</v>
      </c>
      <c r="P108">
        <f t="shared" si="351"/>
        <v>-61.313140975266485</v>
      </c>
      <c r="Q108">
        <f t="shared" si="351"/>
        <v>-77.347823773784341</v>
      </c>
      <c r="T108" t="str">
        <f t="shared" ref="T108:T112" si="352">K108</f>
        <v>25-34</v>
      </c>
      <c r="V108">
        <f>SQRT((($AP102-1)*$AE102^2+(AQ102-1)*AF102^2)/($AP102+AQ102-2))</f>
        <v>5.7611527136305627</v>
      </c>
      <c r="W108">
        <f t="shared" ref="W108" si="353">SQRT((($AP102-1)*$AE102^2+(AR102-1)*AG102^2)/($AP102+AR102-2))</f>
        <v>5.7947179622673435</v>
      </c>
      <c r="X108">
        <f t="shared" ref="X108" si="354">SQRT((($AP102-1)*$AE102^2+(AS102-1)*AH102^2)/($AP102+AS102-2))</f>
        <v>4.4494632956176972</v>
      </c>
      <c r="Y108">
        <f t="shared" ref="Y108" si="355">SQRT((($AP102-1)*$AE102^2+(AT102-1)*AI102^2)/($AP102+AT102-2))</f>
        <v>3.7389450334635503</v>
      </c>
      <c r="Z108">
        <f t="shared" ref="Z108" si="356">SQRT((($AP102-1)*$AE102^2+(AU102-1)*AJ102^2)/($AP102+AU102-2))</f>
        <v>4.3755629133520886</v>
      </c>
      <c r="AC108" t="str">
        <f t="shared" ref="AC108:AC112" si="357">T108</f>
        <v>25-34</v>
      </c>
      <c r="AE108">
        <f>$AP102+AQ102-2</f>
        <v>648</v>
      </c>
      <c r="AF108">
        <f t="shared" ref="AF108" si="358">$AP102+AR102-2</f>
        <v>801</v>
      </c>
      <c r="AG108">
        <f t="shared" ref="AG108" si="359">$AP102+AS102-2</f>
        <v>1195</v>
      </c>
      <c r="AH108">
        <f t="shared" ref="AH108" si="360">$AP102+AT102-2</f>
        <v>1157</v>
      </c>
      <c r="AI108">
        <f t="shared" ref="AI108" si="361">$AP102+AU102-2</f>
        <v>769</v>
      </c>
    </row>
    <row r="109" spans="1:47" x14ac:dyDescent="0.35">
      <c r="A109" t="str">
        <f t="shared" si="349"/>
        <v>35-44</v>
      </c>
      <c r="D109" t="str">
        <f t="shared" si="334"/>
        <v>0.047</v>
      </c>
      <c r="E109" t="str">
        <f t="shared" si="335"/>
        <v>&lt;0.001</v>
      </c>
      <c r="F109" t="str">
        <f t="shared" si="336"/>
        <v>&lt;0.001</v>
      </c>
      <c r="G109" t="str">
        <f t="shared" si="337"/>
        <v>&lt;0.001</v>
      </c>
      <c r="K109" t="str">
        <f t="shared" si="350"/>
        <v>35-44</v>
      </c>
      <c r="N109">
        <f>$N102-O102</f>
        <v>-13.608842140914618</v>
      </c>
      <c r="O109">
        <f t="shared" ref="O109:Q109" si="362">$N102-P102</f>
        <v>-26.123113766567485</v>
      </c>
      <c r="P109">
        <f t="shared" si="362"/>
        <v>-51.829724611452761</v>
      </c>
      <c r="Q109">
        <f t="shared" si="362"/>
        <v>-67.86440740997061</v>
      </c>
      <c r="T109" t="str">
        <f t="shared" si="352"/>
        <v>35-44</v>
      </c>
      <c r="W109">
        <f>SQRT((($AQ102-1)*$AF102^2+(AR102-1)*AG102^2)/($AQ102+AR102-2))</f>
        <v>5.1089592103605757</v>
      </c>
      <c r="X109">
        <f t="shared" ref="X109" si="363">SQRT((($AQ102-1)*$AF102^2+(AS102-1)*AH102^2)/($AQ102+AS102-2))</f>
        <v>3.761040345074067</v>
      </c>
      <c r="Y109">
        <f t="shared" ref="Y109" si="364">SQRT((($AQ102-1)*$AF102^2+(AT102-1)*AI102^2)/($AQ102+AT102-2))</f>
        <v>2.7910980873058757</v>
      </c>
      <c r="Z109">
        <f t="shared" ref="Z109" si="365">SQRT((($AQ102-1)*$AF102^2+(AU102-1)*AJ102^2)/($AQ102+AU102-2))</f>
        <v>3.1652196613915837</v>
      </c>
      <c r="AC109" t="str">
        <f t="shared" si="357"/>
        <v>35-44</v>
      </c>
      <c r="AF109">
        <f>$AQ102+AR102-2</f>
        <v>737</v>
      </c>
      <c r="AG109">
        <f t="shared" ref="AG109" si="366">$AQ102+AS102-2</f>
        <v>1131</v>
      </c>
      <c r="AH109">
        <f t="shared" ref="AH109" si="367">$AQ102+AT102-2</f>
        <v>1093</v>
      </c>
      <c r="AI109">
        <f t="shared" ref="AI109" si="368">$AQ102+AU102-2</f>
        <v>705</v>
      </c>
    </row>
    <row r="110" spans="1:47" x14ac:dyDescent="0.35">
      <c r="A110" t="str">
        <f t="shared" si="349"/>
        <v>45-54</v>
      </c>
      <c r="E110" t="str">
        <f t="shared" si="335"/>
        <v>0.013</v>
      </c>
      <c r="F110" t="str">
        <f t="shared" si="336"/>
        <v>&lt;0.001</v>
      </c>
      <c r="G110" t="str">
        <f t="shared" si="337"/>
        <v>&lt;0.001</v>
      </c>
      <c r="K110" t="str">
        <f t="shared" si="350"/>
        <v>45-54</v>
      </c>
      <c r="O110">
        <f>$O102-P102</f>
        <v>-12.514271625652867</v>
      </c>
      <c r="P110">
        <f t="shared" ref="P110:Q110" si="369">$O102-Q102</f>
        <v>-38.220882470538143</v>
      </c>
      <c r="Q110">
        <f t="shared" si="369"/>
        <v>-54.255565269055992</v>
      </c>
      <c r="T110" t="str">
        <f t="shared" si="352"/>
        <v>45-54</v>
      </c>
      <c r="X110">
        <f>SQRT((($AR102-1)*$AG102^2+(AS102-1)*AH102^2)/($AR102+AS102-2))</f>
        <v>4.0812778437330612</v>
      </c>
      <c r="Y110">
        <f t="shared" ref="Y110" si="370">SQRT((($AR102-1)*$AG102^2+(AT102-1)*AI102^2)/($AR102+AT102-2))</f>
        <v>3.3404487509107361</v>
      </c>
      <c r="Z110">
        <f t="shared" ref="Z110" si="371">SQRT((($AR102-1)*$AG102^2+(AU102-1)*AJ102^2)/($AR102+AU102-2))</f>
        <v>3.8095722087281172</v>
      </c>
      <c r="AC110" t="str">
        <f t="shared" si="357"/>
        <v>45-54</v>
      </c>
      <c r="AG110">
        <f>$AR102+AS102-2</f>
        <v>1284</v>
      </c>
      <c r="AH110">
        <f t="shared" ref="AH110" si="372">$AR102+AT102-2</f>
        <v>1246</v>
      </c>
      <c r="AI110">
        <f t="shared" ref="AI110" si="373">$AR102+AU102-2</f>
        <v>858</v>
      </c>
    </row>
    <row r="111" spans="1:47" x14ac:dyDescent="0.35">
      <c r="A111" t="str">
        <f t="shared" si="349"/>
        <v>55-64</v>
      </c>
      <c r="F111" t="str">
        <f t="shared" si="336"/>
        <v>&lt;0.001</v>
      </c>
      <c r="G111" t="str">
        <f t="shared" si="337"/>
        <v>&lt;0.001</v>
      </c>
      <c r="K111" t="str">
        <f t="shared" si="350"/>
        <v>55-64</v>
      </c>
      <c r="P111">
        <f>$P102-Q102</f>
        <v>-25.706610844885276</v>
      </c>
      <c r="Q111">
        <f>$P102-R102</f>
        <v>-41.741293643403125</v>
      </c>
      <c r="T111" t="str">
        <f t="shared" si="352"/>
        <v>55-64</v>
      </c>
      <c r="Y111">
        <f>SQRT((($AS102-1)*$AH102^2+(AT102-1)*AI102^2)/($AS102+AT102-2))</f>
        <v>2.5501445307102788</v>
      </c>
      <c r="Z111">
        <f>SQRT((($AS102-1)*$AH102^2+(AU102-1)*AJ102^2)/($AS102+AU102-2))</f>
        <v>2.7127837572633404</v>
      </c>
      <c r="AC111" t="str">
        <f t="shared" si="357"/>
        <v>55-64</v>
      </c>
      <c r="AH111">
        <f>$AS102+AT102-2</f>
        <v>1640</v>
      </c>
      <c r="AI111">
        <f>$AS102+AU102-2</f>
        <v>1252</v>
      </c>
    </row>
    <row r="112" spans="1:47" x14ac:dyDescent="0.35">
      <c r="A112" t="str">
        <f t="shared" si="349"/>
        <v>65-74</v>
      </c>
      <c r="G112" t="str">
        <f t="shared" si="337"/>
        <v>&lt;0.001</v>
      </c>
      <c r="K112" t="str">
        <f t="shared" si="350"/>
        <v>65-74</v>
      </c>
      <c r="Q112">
        <f>Q102-R102</f>
        <v>-16.034682798517849</v>
      </c>
      <c r="T112" t="str">
        <f t="shared" si="352"/>
        <v>65-74</v>
      </c>
      <c r="Z112">
        <f>SQRT((($AT102-1)*$AI102^2+(AU102-1)*AJ102^2)/($AT102+AU102-2))</f>
        <v>1.1937363077860126</v>
      </c>
      <c r="AC112" t="str">
        <f t="shared" si="357"/>
        <v>65-74</v>
      </c>
      <c r="AI112">
        <f>$AT102+AU102-2</f>
        <v>1214</v>
      </c>
    </row>
    <row r="114" spans="1:47" ht="26" x14ac:dyDescent="0.6">
      <c r="A114" s="6" t="str">
        <f>K114</f>
        <v>Language_grouping</v>
      </c>
      <c r="K114" t="str">
        <f t="shared" ref="K114:T114" si="374">K12</f>
        <v>Language_grouping</v>
      </c>
      <c r="L114">
        <f t="shared" si="374"/>
        <v>0</v>
      </c>
      <c r="M114">
        <f t="shared" si="374"/>
        <v>0</v>
      </c>
      <c r="N114">
        <f t="shared" si="374"/>
        <v>0</v>
      </c>
      <c r="O114">
        <f t="shared" si="374"/>
        <v>0</v>
      </c>
      <c r="P114">
        <f t="shared" si="374"/>
        <v>0</v>
      </c>
      <c r="Q114">
        <f t="shared" si="374"/>
        <v>0</v>
      </c>
      <c r="R114">
        <f t="shared" si="374"/>
        <v>0</v>
      </c>
      <c r="S114">
        <f t="shared" si="374"/>
        <v>0</v>
      </c>
      <c r="T114" t="str">
        <f t="shared" si="374"/>
        <v>Language_grouping</v>
      </c>
      <c r="AC114" t="str">
        <f>AC12</f>
        <v>Language_grouping</v>
      </c>
      <c r="AN114">
        <f t="shared" ref="AN114:AU114" si="375">AN12</f>
        <v>0</v>
      </c>
      <c r="AO114">
        <f t="shared" si="375"/>
        <v>0</v>
      </c>
      <c r="AP114">
        <f t="shared" si="375"/>
        <v>0</v>
      </c>
      <c r="AQ114">
        <f t="shared" si="375"/>
        <v>0</v>
      </c>
      <c r="AR114">
        <f t="shared" si="375"/>
        <v>0</v>
      </c>
      <c r="AS114">
        <f t="shared" si="375"/>
        <v>0</v>
      </c>
      <c r="AT114">
        <f t="shared" si="375"/>
        <v>0</v>
      </c>
      <c r="AU114">
        <f t="shared" si="375"/>
        <v>0</v>
      </c>
    </row>
    <row r="115" spans="1:47" x14ac:dyDescent="0.35">
      <c r="K115" t="str">
        <f t="shared" ref="K115:AA115" si="376">K14</f>
        <v>Anglosphere (core)</v>
      </c>
      <c r="L115">
        <f t="shared" si="376"/>
        <v>17.235315391453597</v>
      </c>
      <c r="M115">
        <f t="shared" si="376"/>
        <v>36.263937009899202</v>
      </c>
      <c r="N115">
        <f t="shared" si="376"/>
        <v>44.392441737485726</v>
      </c>
      <c r="O115">
        <f t="shared" si="376"/>
        <v>51.701161378083569</v>
      </c>
      <c r="P115">
        <f t="shared" si="376"/>
        <v>68.080818300076089</v>
      </c>
      <c r="Q115">
        <f t="shared" si="376"/>
        <v>95.795142385997849</v>
      </c>
      <c r="R115">
        <f t="shared" si="376"/>
        <v>117.37163190181859</v>
      </c>
      <c r="S115">
        <f t="shared" si="376"/>
        <v>0</v>
      </c>
      <c r="T115" t="str">
        <f t="shared" si="376"/>
        <v>Anglosphere (core)</v>
      </c>
      <c r="U115">
        <f t="shared" si="376"/>
        <v>8.1626756280661592</v>
      </c>
      <c r="V115">
        <f t="shared" si="376"/>
        <v>8.7942754502714635</v>
      </c>
      <c r="W115">
        <f t="shared" si="376"/>
        <v>10.364724562847677</v>
      </c>
      <c r="X115">
        <f t="shared" si="376"/>
        <v>8.6550087952621517</v>
      </c>
      <c r="Y115">
        <f t="shared" si="376"/>
        <v>8.8372249493826445</v>
      </c>
      <c r="Z115">
        <f t="shared" si="376"/>
        <v>8.3979107820153054</v>
      </c>
      <c r="AA115">
        <f t="shared" si="376"/>
        <v>9.4284013876028236</v>
      </c>
      <c r="AC115" t="str">
        <f t="shared" ref="AC115:AK115" si="377">AC14</f>
        <v>Anglosphere (core)</v>
      </c>
      <c r="AD115">
        <f t="shared" si="377"/>
        <v>2.8859416446158708</v>
      </c>
      <c r="AE115">
        <f t="shared" si="377"/>
        <v>3.1092459032546649</v>
      </c>
      <c r="AF115">
        <f t="shared" si="377"/>
        <v>3.6644835117601828</v>
      </c>
      <c r="AG115">
        <f t="shared" si="377"/>
        <v>3.0600077051795389</v>
      </c>
      <c r="AH115">
        <f t="shared" si="377"/>
        <v>3.124430844289706</v>
      </c>
      <c r="AI115">
        <f t="shared" si="377"/>
        <v>2.969109830881322</v>
      </c>
      <c r="AJ115">
        <f t="shared" si="377"/>
        <v>3.3334432784613051</v>
      </c>
      <c r="AK115">
        <f t="shared" si="377"/>
        <v>8</v>
      </c>
      <c r="AN115" t="str">
        <f t="shared" ref="AN115:AU115" si="378">AN14</f>
        <v>Anglosphere (core)</v>
      </c>
      <c r="AO115">
        <f t="shared" si="378"/>
        <v>5366</v>
      </c>
      <c r="AP115">
        <f t="shared" si="378"/>
        <v>2712</v>
      </c>
      <c r="AQ115">
        <f t="shared" si="378"/>
        <v>2386</v>
      </c>
      <c r="AR115">
        <f t="shared" si="378"/>
        <v>3230</v>
      </c>
      <c r="AS115">
        <f t="shared" si="378"/>
        <v>5625</v>
      </c>
      <c r="AT115">
        <f t="shared" si="378"/>
        <v>5896</v>
      </c>
      <c r="AU115">
        <f t="shared" si="378"/>
        <v>3859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379">C106</f>
        <v>35-44</v>
      </c>
      <c r="D119" t="str">
        <f t="shared" si="379"/>
        <v>45-54</v>
      </c>
      <c r="E119" t="str">
        <f t="shared" si="379"/>
        <v>55-64</v>
      </c>
      <c r="F119" t="str">
        <f t="shared" si="379"/>
        <v>65-74</v>
      </c>
      <c r="G119" t="str">
        <f t="shared" si="379"/>
        <v>75+</v>
      </c>
      <c r="L119" t="str">
        <f>B119</f>
        <v>25-34</v>
      </c>
      <c r="M119" t="str">
        <f t="shared" ref="M119" si="380">C119</f>
        <v>35-44</v>
      </c>
      <c r="N119" t="str">
        <f t="shared" ref="N119" si="381">D119</f>
        <v>45-54</v>
      </c>
      <c r="O119" t="str">
        <f t="shared" ref="O119" si="382">E119</f>
        <v>55-64</v>
      </c>
      <c r="P119" t="str">
        <f t="shared" ref="P119" si="383">F119</f>
        <v>65-74</v>
      </c>
      <c r="Q119" t="str">
        <f t="shared" ref="Q119" si="384">G119</f>
        <v>75+</v>
      </c>
      <c r="U119" t="str">
        <f>L119</f>
        <v>25-34</v>
      </c>
      <c r="V119" t="str">
        <f t="shared" ref="V119" si="385">M119</f>
        <v>35-44</v>
      </c>
      <c r="W119" t="str">
        <f t="shared" ref="W119" si="386">N119</f>
        <v>45-54</v>
      </c>
      <c r="X119" t="str">
        <f t="shared" ref="X119" si="387">O119</f>
        <v>55-64</v>
      </c>
      <c r="Y119" t="str">
        <f t="shared" ref="Y119" si="388">P119</f>
        <v>65-74</v>
      </c>
      <c r="Z119" t="str">
        <f t="shared" ref="Z119" si="389">Q119</f>
        <v>75+</v>
      </c>
      <c r="AD119" t="str">
        <f>U119</f>
        <v>25-34</v>
      </c>
      <c r="AE119" t="str">
        <f t="shared" ref="AE119" si="390">V119</f>
        <v>35-44</v>
      </c>
      <c r="AF119" t="str">
        <f t="shared" ref="AF119" si="391">W119</f>
        <v>45-54</v>
      </c>
      <c r="AG119" t="str">
        <f>X119</f>
        <v>55-64</v>
      </c>
      <c r="AH119" t="str">
        <f t="shared" ref="AH119" si="392">Y119</f>
        <v>65-74</v>
      </c>
      <c r="AI119" t="str">
        <f t="shared" ref="AI119" si="393">Z119</f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&lt;0.001</v>
      </c>
      <c r="C120" t="str">
        <f t="shared" ref="C120:C121" si="394">IF(_xlfn.T.DIST.2T(ABS(M120/V120),AE120)*6&lt;0.001,"&lt;0.001",IF(_xlfn.T.DIST.2T(ABS(M120/V120),AE120)*6&gt;0.999, "&gt;0.999",FIXED(_xlfn.T.DIST.2T(ABS(M120/V120),AE120)*6,3)))</f>
        <v>&lt;0.001</v>
      </c>
      <c r="D120" t="str">
        <f t="shared" ref="D120:D122" si="395">IF(_xlfn.T.DIST.2T(ABS(N120/W120),AF120)*6&lt;0.001,"&lt;0.001",IF(_xlfn.T.DIST.2T(ABS(N120/W120),AF120)*6&gt;0.999, "&gt;0.999",FIXED(_xlfn.T.DIST.2T(ABS(N120/W120),AF120)*6,3)))</f>
        <v>&lt;0.001</v>
      </c>
      <c r="E120" t="str">
        <f t="shared" ref="E120:E123" si="396">IF(_xlfn.T.DIST.2T(ABS(O120/X120),AG120)*6&lt;0.001,"&lt;0.001",IF(_xlfn.T.DIST.2T(ABS(O120/X120),AG120)*6&gt;0.999, "&gt;0.999",FIXED(_xlfn.T.DIST.2T(ABS(O120/X120),AG120)*6,3)))</f>
        <v>&lt;0.001</v>
      </c>
      <c r="F120" t="str">
        <f t="shared" ref="F120:F124" si="397">IF(_xlfn.T.DIST.2T(ABS(P120/Y120),AH120)*6&lt;0.001,"&lt;0.001",IF(_xlfn.T.DIST.2T(ABS(P120/Y120),AH120)*6&gt;0.999, "&gt;0.999",FIXED(_xlfn.T.DIST.2T(ABS(P120/Y120),AH120)*6,3)))</f>
        <v>&lt;0.001</v>
      </c>
      <c r="G120" t="str">
        <f t="shared" ref="G120:G125" si="398">IF(_xlfn.T.DIST.2T(ABS(Q120/Z120),AI120)*6&lt;0.001,"&lt;0.001",IF(_xlfn.T.DIST.2T(ABS(Q120/Z120),AI120)*6&gt;0.999, "&gt;0.999",FIXED(_xlfn.T.DIST.2T(ABS(Q120/Z120),AI120)*6,3)))</f>
        <v>&lt;0.001</v>
      </c>
      <c r="K120" t="str">
        <f>A120</f>
        <v>18-24</v>
      </c>
      <c r="L120">
        <f>$L115-M115</f>
        <v>-19.028621618445605</v>
      </c>
      <c r="M120">
        <f t="shared" ref="M120:Q120" si="399">$L115-N115</f>
        <v>-27.157126346032129</v>
      </c>
      <c r="N120">
        <f t="shared" si="399"/>
        <v>-34.465845986629972</v>
      </c>
      <c r="O120">
        <f t="shared" si="399"/>
        <v>-50.845502908622493</v>
      </c>
      <c r="P120">
        <f t="shared" si="399"/>
        <v>-78.559826994544252</v>
      </c>
      <c r="Q120">
        <f t="shared" si="399"/>
        <v>-100.13631651036499</v>
      </c>
      <c r="T120" t="str">
        <f>K120</f>
        <v>18-24</v>
      </c>
      <c r="U120">
        <f>SQRT((($AO115-1)*$AD115^2+(AP115-1)*AE115^2)/($AO115+AP115-2))</f>
        <v>2.962778947511763</v>
      </c>
      <c r="V120">
        <f t="shared" ref="V120" si="400">SQRT((($AO115-1)*$AD115^2+(AQ115-1)*AF115^2)/($AO115+AQ115-2))</f>
        <v>3.146120693046464</v>
      </c>
      <c r="W120">
        <f t="shared" ref="W120" si="401">SQRT((($AO115-1)*$AD115^2+(AR115-1)*AG115^2)/($AO115+AR115-2))</f>
        <v>2.9525467591764594</v>
      </c>
      <c r="X120">
        <f t="shared" ref="X120" si="402">SQRT((($AO115-1)*$AD115^2+(AS115-1)*AH115^2)/($AO115+AS115-2))</f>
        <v>3.0103580622249471</v>
      </c>
      <c r="Y120">
        <f t="shared" ref="Y120" si="403">SQRT((($AO115-1)*$AD115^2+(AT115-1)*AI115^2)/($AO115+AT115-2))</f>
        <v>2.9297775457084803</v>
      </c>
      <c r="Z120">
        <f t="shared" ref="Z120" si="404">SQRT((($AO115-1)*$AD115^2+(AU115-1)*AJ115^2)/($AO115+AU115-2))</f>
        <v>3.0810503387036752</v>
      </c>
      <c r="AC120" t="str">
        <f>T120</f>
        <v>18-24</v>
      </c>
      <c r="AD120">
        <f>$AO115+AP115-2</f>
        <v>8076</v>
      </c>
      <c r="AE120">
        <f t="shared" ref="AE120" si="405">$AO115+AQ115-2</f>
        <v>7750</v>
      </c>
      <c r="AF120">
        <f t="shared" ref="AF120" si="406">$AO115+AR115-2</f>
        <v>8594</v>
      </c>
      <c r="AG120">
        <f t="shared" ref="AG120" si="407">$AO115+AS115-2</f>
        <v>10989</v>
      </c>
      <c r="AH120">
        <f t="shared" ref="AH120" si="408">$AO115+AT115-2</f>
        <v>11260</v>
      </c>
      <c r="AI120">
        <f t="shared" ref="AI120" si="409">$AO115+AU115-2</f>
        <v>9223</v>
      </c>
    </row>
    <row r="121" spans="1:47" x14ac:dyDescent="0.35">
      <c r="A121" t="str">
        <f t="shared" ref="A121:A125" si="410">A108</f>
        <v>25-34</v>
      </c>
      <c r="C121" t="str">
        <f t="shared" si="394"/>
        <v>0.097</v>
      </c>
      <c r="D121" t="str">
        <f t="shared" si="395"/>
        <v>&lt;0.001</v>
      </c>
      <c r="E121" t="str">
        <f t="shared" si="396"/>
        <v>&lt;0.001</v>
      </c>
      <c r="F121" t="str">
        <f t="shared" si="397"/>
        <v>&lt;0.001</v>
      </c>
      <c r="G121" t="str">
        <f t="shared" si="398"/>
        <v>&lt;0.001</v>
      </c>
      <c r="K121" t="str">
        <f t="shared" ref="K121:K125" si="411">A121</f>
        <v>25-34</v>
      </c>
      <c r="M121">
        <f>$M115-N115</f>
        <v>-8.1285047275865239</v>
      </c>
      <c r="N121">
        <f t="shared" ref="N121:Q121" si="412">$M115-O115</f>
        <v>-15.437224368184367</v>
      </c>
      <c r="O121">
        <f t="shared" si="412"/>
        <v>-31.816881290176887</v>
      </c>
      <c r="P121">
        <f t="shared" si="412"/>
        <v>-59.531205376098647</v>
      </c>
      <c r="Q121">
        <f t="shared" si="412"/>
        <v>-81.10769489191938</v>
      </c>
      <c r="T121" t="str">
        <f t="shared" ref="T121:T125" si="413">K121</f>
        <v>25-34</v>
      </c>
      <c r="V121">
        <f>SQRT((($AP115-1)*$AE115^2+(AQ115-1)*AF115^2)/($AP115+AQ115-2))</f>
        <v>3.3804770296101871</v>
      </c>
      <c r="W121">
        <f t="shared" ref="W121" si="414">SQRT((($AP115-1)*$AE115^2+(AR115-1)*AG115^2)/($AP115+AR115-2))</f>
        <v>3.0825774506599735</v>
      </c>
      <c r="X121">
        <f t="shared" ref="X121" si="415">SQRT((($AP115-1)*$AE115^2+(AS115-1)*AH115^2)/($AP115+AS115-2))</f>
        <v>3.1194999780867096</v>
      </c>
      <c r="Y121">
        <f t="shared" ref="Y121" si="416">SQRT((($AP115-1)*$AE115^2+(AT115-1)*AI115^2)/($AP115+AT115-2))</f>
        <v>3.0139575475649618</v>
      </c>
      <c r="Z121">
        <f t="shared" ref="Z121" si="417">SQRT((($AP115-1)*$AE115^2+(AU115-1)*AJ115^2)/($AP115+AU115-2))</f>
        <v>3.242796934801583</v>
      </c>
      <c r="AC121" t="str">
        <f t="shared" ref="AC121:AC125" si="418">T121</f>
        <v>25-34</v>
      </c>
      <c r="AE121">
        <f>$AP115+AQ115-2</f>
        <v>5096</v>
      </c>
      <c r="AF121">
        <f t="shared" ref="AF121" si="419">$AP115+AR115-2</f>
        <v>5940</v>
      </c>
      <c r="AG121">
        <f t="shared" ref="AG121" si="420">$AP115+AS115-2</f>
        <v>8335</v>
      </c>
      <c r="AH121">
        <f t="shared" ref="AH121" si="421">$AP115+AT115-2</f>
        <v>8606</v>
      </c>
      <c r="AI121">
        <f t="shared" ref="AI121" si="422">$AP115+AU115-2</f>
        <v>6569</v>
      </c>
    </row>
    <row r="122" spans="1:47" x14ac:dyDescent="0.35">
      <c r="A122" t="str">
        <f t="shared" si="410"/>
        <v>35-44</v>
      </c>
      <c r="D122" t="str">
        <f t="shared" si="395"/>
        <v>0.169</v>
      </c>
      <c r="E122" t="str">
        <f t="shared" si="396"/>
        <v>&lt;0.001</v>
      </c>
      <c r="F122" t="str">
        <f t="shared" si="397"/>
        <v>&lt;0.001</v>
      </c>
      <c r="G122" t="str">
        <f t="shared" si="398"/>
        <v>&lt;0.001</v>
      </c>
      <c r="K122" t="str">
        <f t="shared" si="411"/>
        <v>35-44</v>
      </c>
      <c r="N122">
        <f>$N115-O115</f>
        <v>-7.3087196405978432</v>
      </c>
      <c r="O122">
        <f t="shared" ref="O122:Q122" si="423">$N115-P115</f>
        <v>-23.688376562590364</v>
      </c>
      <c r="P122">
        <f t="shared" si="423"/>
        <v>-51.402700648512123</v>
      </c>
      <c r="Q122">
        <f t="shared" si="423"/>
        <v>-72.979190164332863</v>
      </c>
      <c r="T122" t="str">
        <f t="shared" si="413"/>
        <v>35-44</v>
      </c>
      <c r="W122">
        <f>SQRT((($AQ115-1)*$AF115^2+(AR115-1)*AG115^2)/($AQ115+AR115-2))</f>
        <v>3.3302396339575835</v>
      </c>
      <c r="X122">
        <f t="shared" ref="X122" si="424">SQRT((($AQ115-1)*$AF115^2+(AS115-1)*AH115^2)/($AQ115+AS115-2))</f>
        <v>3.2945222357677286</v>
      </c>
      <c r="Y122">
        <f t="shared" ref="Y122" si="425">SQRT((($AQ115-1)*$AF115^2+(AT115-1)*AI115^2)/($AQ115+AT115-2))</f>
        <v>3.1850129822175264</v>
      </c>
      <c r="Z122">
        <f t="shared" ref="Z122" si="426">SQRT((($AQ115-1)*$AF115^2+(AU115-1)*AJ115^2)/($AQ115+AU115-2))</f>
        <v>3.4636466430965136</v>
      </c>
      <c r="AC122" t="str">
        <f t="shared" si="418"/>
        <v>35-44</v>
      </c>
      <c r="AF122">
        <f>$AQ115+AR115-2</f>
        <v>5614</v>
      </c>
      <c r="AG122">
        <f t="shared" ref="AG122" si="427">$AQ115+AS115-2</f>
        <v>8009</v>
      </c>
      <c r="AH122">
        <f t="shared" ref="AH122" si="428">$AQ115+AT115-2</f>
        <v>8280</v>
      </c>
      <c r="AI122">
        <f t="shared" ref="AI122" si="429">$AQ115+AU115-2</f>
        <v>6243</v>
      </c>
    </row>
    <row r="123" spans="1:47" x14ac:dyDescent="0.35">
      <c r="A123" t="str">
        <f t="shared" si="410"/>
        <v>45-54</v>
      </c>
      <c r="E123" t="str">
        <f t="shared" si="396"/>
        <v>&lt;0.001</v>
      </c>
      <c r="F123" t="str">
        <f t="shared" si="397"/>
        <v>&lt;0.001</v>
      </c>
      <c r="G123" t="str">
        <f t="shared" si="398"/>
        <v>&lt;0.001</v>
      </c>
      <c r="K123" t="str">
        <f t="shared" si="411"/>
        <v>45-54</v>
      </c>
      <c r="O123">
        <f>$O115-P115</f>
        <v>-16.37965692199252</v>
      </c>
      <c r="P123">
        <f t="shared" ref="P123:Q123" si="430">$O115-Q115</f>
        <v>-44.09398100791428</v>
      </c>
      <c r="Q123">
        <f t="shared" si="430"/>
        <v>-65.67047052373502</v>
      </c>
      <c r="T123" t="str">
        <f t="shared" si="413"/>
        <v>45-54</v>
      </c>
      <c r="X123">
        <f>SQRT((($AR115-1)*$AG115^2+(AS115-1)*AH115^2)/($AR115+AS115-2))</f>
        <v>3.1010885170127676</v>
      </c>
      <c r="Y123">
        <f t="shared" ref="Y123" si="431">SQRT((($AR115-1)*$AG115^2+(AT115-1)*AI115^2)/($AR115+AT115-2))</f>
        <v>3.0015934758310214</v>
      </c>
      <c r="Z123">
        <f t="shared" ref="Z123" si="432">SQRT((($AR115-1)*$AG115^2+(AU115-1)*AJ115^2)/($AR115+AU115-2))</f>
        <v>3.2117480299991223</v>
      </c>
      <c r="AC123" t="str">
        <f t="shared" si="418"/>
        <v>45-54</v>
      </c>
      <c r="AG123">
        <f>$AR115+AS115-2</f>
        <v>8853</v>
      </c>
      <c r="AH123">
        <f t="shared" ref="AH123" si="433">$AR115+AT115-2</f>
        <v>9124</v>
      </c>
      <c r="AI123">
        <f t="shared" ref="AI123" si="434">$AR115+AU115-2</f>
        <v>7087</v>
      </c>
    </row>
    <row r="124" spans="1:47" x14ac:dyDescent="0.35">
      <c r="A124" t="str">
        <f t="shared" si="410"/>
        <v>55-64</v>
      </c>
      <c r="F124" t="str">
        <f t="shared" si="397"/>
        <v>&lt;0.001</v>
      </c>
      <c r="G124" t="str">
        <f t="shared" si="398"/>
        <v>&lt;0.001</v>
      </c>
      <c r="K124" t="str">
        <f t="shared" si="411"/>
        <v>55-64</v>
      </c>
      <c r="P124">
        <f>$P115-Q115</f>
        <v>-27.71432408592176</v>
      </c>
      <c r="Q124">
        <f>$P115-R115</f>
        <v>-49.290813601742499</v>
      </c>
      <c r="T124" t="str">
        <f t="shared" si="413"/>
        <v>55-64</v>
      </c>
      <c r="Y124">
        <f>SQRT((($AS115-1)*$AH115^2+(AT115-1)*AI115^2)/($AS115+AT115-2))</f>
        <v>3.0459329162960986</v>
      </c>
      <c r="Z124">
        <f>SQRT((($AS115-1)*$AH115^2+(AU115-1)*AJ115^2)/($AS115+AU115-2))</f>
        <v>3.2111150412467602</v>
      </c>
      <c r="AC124" t="str">
        <f t="shared" si="418"/>
        <v>55-64</v>
      </c>
      <c r="AH124">
        <f>$AS115+AT115-2</f>
        <v>11519</v>
      </c>
      <c r="AI124">
        <f>$AS115+AU115-2</f>
        <v>9482</v>
      </c>
    </row>
    <row r="125" spans="1:47" x14ac:dyDescent="0.35">
      <c r="A125" t="str">
        <f t="shared" si="410"/>
        <v>65-74</v>
      </c>
      <c r="G125" t="str">
        <f t="shared" si="398"/>
        <v>&lt;0.001</v>
      </c>
      <c r="K125" t="str">
        <f t="shared" si="411"/>
        <v>65-74</v>
      </c>
      <c r="Q125">
        <f>Q115-R115</f>
        <v>-21.576489515820739</v>
      </c>
      <c r="T125" t="str">
        <f t="shared" si="413"/>
        <v>65-74</v>
      </c>
      <c r="Z125">
        <f>SQRT((($AT115-1)*$AI115^2+(AU115-1)*AJ115^2)/($AT115+AU115-2))</f>
        <v>3.118322403036268</v>
      </c>
      <c r="AC125" t="str">
        <f t="shared" si="418"/>
        <v>65-74</v>
      </c>
      <c r="AI125">
        <f>$AT115+AU115-2</f>
        <v>9753</v>
      </c>
    </row>
    <row r="127" spans="1:47" x14ac:dyDescent="0.35">
      <c r="K127" t="str">
        <f t="shared" ref="K127:AA127" si="435">K15</f>
        <v>Anglosphere (other)</v>
      </c>
      <c r="L127">
        <f t="shared" si="435"/>
        <v>15.193052700380335</v>
      </c>
      <c r="M127">
        <f t="shared" si="435"/>
        <v>31.082799242721055</v>
      </c>
      <c r="N127">
        <f t="shared" si="435"/>
        <v>62.059650317434937</v>
      </c>
      <c r="O127">
        <f t="shared" si="435"/>
        <v>89.185505198293939</v>
      </c>
      <c r="P127">
        <f t="shared" si="435"/>
        <v>104.14123905062033</v>
      </c>
      <c r="Q127">
        <f t="shared" si="435"/>
        <v>112.67573278890652</v>
      </c>
      <c r="R127">
        <f t="shared" si="435"/>
        <v>116.13643318036732</v>
      </c>
      <c r="S127">
        <f t="shared" si="435"/>
        <v>0</v>
      </c>
      <c r="T127" t="str">
        <f t="shared" si="435"/>
        <v>Anglosphere (other)</v>
      </c>
      <c r="U127">
        <f t="shared" si="435"/>
        <v>13.950457236883752</v>
      </c>
      <c r="V127">
        <f t="shared" si="435"/>
        <v>14.75607013725373</v>
      </c>
      <c r="W127">
        <f t="shared" si="435"/>
        <v>10.903803334100511</v>
      </c>
      <c r="X127">
        <f t="shared" si="435"/>
        <v>10.674066395448506</v>
      </c>
      <c r="Y127">
        <f t="shared" si="435"/>
        <v>8.2615961524337731</v>
      </c>
      <c r="Z127">
        <f t="shared" si="435"/>
        <v>7.9242098700309942</v>
      </c>
      <c r="AA127">
        <f t="shared" si="435"/>
        <v>7.4809528192613675</v>
      </c>
      <c r="AC127" t="str">
        <f t="shared" ref="AC127:AK127" si="436">AC15</f>
        <v>Anglosphere (other)</v>
      </c>
      <c r="AD127">
        <f t="shared" si="436"/>
        <v>3.6019925700286337</v>
      </c>
      <c r="AE127">
        <f t="shared" si="436"/>
        <v>3.8100009264701522</v>
      </c>
      <c r="AF127">
        <f t="shared" si="436"/>
        <v>2.8153499148861454</v>
      </c>
      <c r="AG127">
        <f t="shared" si="436"/>
        <v>2.7560320923922861</v>
      </c>
      <c r="AH127">
        <f t="shared" si="436"/>
        <v>2.1331349540978182</v>
      </c>
      <c r="AI127">
        <f t="shared" si="436"/>
        <v>2.0460221905654987</v>
      </c>
      <c r="AJ127">
        <f t="shared" si="436"/>
        <v>1.9315737121841798</v>
      </c>
      <c r="AK127">
        <f t="shared" si="436"/>
        <v>15</v>
      </c>
      <c r="AN127" t="str">
        <f t="shared" ref="AN127:AU127" si="437">AN15</f>
        <v>Anglosphere (other)</v>
      </c>
      <c r="AO127">
        <f t="shared" si="437"/>
        <v>8531</v>
      </c>
      <c r="AP127">
        <f t="shared" si="437"/>
        <v>7869</v>
      </c>
      <c r="AQ127">
        <f t="shared" si="437"/>
        <v>8562</v>
      </c>
      <c r="AR127">
        <f t="shared" si="437"/>
        <v>8923</v>
      </c>
      <c r="AS127">
        <f t="shared" si="437"/>
        <v>6739</v>
      </c>
      <c r="AT127">
        <f t="shared" si="437"/>
        <v>2689</v>
      </c>
      <c r="AU127">
        <f t="shared" si="437"/>
        <v>505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438">C119</f>
        <v>35-44</v>
      </c>
      <c r="D131" t="str">
        <f t="shared" si="438"/>
        <v>45-54</v>
      </c>
      <c r="E131" t="str">
        <f t="shared" si="438"/>
        <v>55-64</v>
      </c>
      <c r="F131" t="str">
        <f t="shared" si="438"/>
        <v>65-74</v>
      </c>
      <c r="G131" t="str">
        <f t="shared" si="438"/>
        <v>75+</v>
      </c>
      <c r="L131" t="str">
        <f>B131</f>
        <v>25-34</v>
      </c>
      <c r="M131" t="str">
        <f t="shared" ref="M131" si="439">C131</f>
        <v>35-44</v>
      </c>
      <c r="N131" t="str">
        <f t="shared" ref="N131" si="440">D131</f>
        <v>45-54</v>
      </c>
      <c r="O131" t="str">
        <f t="shared" ref="O131" si="441">E131</f>
        <v>55-64</v>
      </c>
      <c r="P131" t="str">
        <f t="shared" ref="P131" si="442">F131</f>
        <v>65-74</v>
      </c>
      <c r="Q131" t="str">
        <f t="shared" ref="Q131" si="443">G131</f>
        <v>75+</v>
      </c>
      <c r="U131" t="str">
        <f>L131</f>
        <v>25-34</v>
      </c>
      <c r="V131" t="str">
        <f t="shared" ref="V131" si="444">M131</f>
        <v>35-44</v>
      </c>
      <c r="W131" t="str">
        <f t="shared" ref="W131" si="445">N131</f>
        <v>45-54</v>
      </c>
      <c r="X131" t="str">
        <f t="shared" ref="X131" si="446">O131</f>
        <v>55-64</v>
      </c>
      <c r="Y131" t="str">
        <f t="shared" ref="Y131" si="447">P131</f>
        <v>65-74</v>
      </c>
      <c r="Z131" t="str">
        <f t="shared" ref="Z131" si="448">Q131</f>
        <v>75+</v>
      </c>
      <c r="AD131" t="str">
        <f>U131</f>
        <v>25-34</v>
      </c>
      <c r="AE131" t="str">
        <f t="shared" ref="AE131" si="449">V131</f>
        <v>35-44</v>
      </c>
      <c r="AF131" t="str">
        <f t="shared" ref="AF131" si="450">W131</f>
        <v>45-54</v>
      </c>
      <c r="AG131" t="str">
        <f>X131</f>
        <v>55-64</v>
      </c>
      <c r="AH131" t="str">
        <f t="shared" ref="AH131" si="451">Y131</f>
        <v>65-74</v>
      </c>
      <c r="AI131" t="str">
        <f t="shared" ref="AI131" si="452">Z131</f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C133" si="453">IF(_xlfn.T.DIST.2T(ABS(M132/V132),AE132)*6&lt;0.001,"&lt;0.001",IF(_xlfn.T.DIST.2T(ABS(M132/V132),AE132)*6&gt;0.999, "&gt;0.999",FIXED(_xlfn.T.DIST.2T(ABS(M132/V132),AE132)*6,3)))</f>
        <v>&lt;0.001</v>
      </c>
      <c r="D132" t="str">
        <f t="shared" ref="D132:D134" si="454">IF(_xlfn.T.DIST.2T(ABS(N132/W132),AF132)*6&lt;0.001,"&lt;0.001",IF(_xlfn.T.DIST.2T(ABS(N132/W132),AF132)*6&gt;0.999, "&gt;0.999",FIXED(_xlfn.T.DIST.2T(ABS(N132/W132),AF132)*6,3)))</f>
        <v>&lt;0.001</v>
      </c>
      <c r="E132" t="str">
        <f t="shared" ref="E132:E135" si="455">IF(_xlfn.T.DIST.2T(ABS(O132/X132),AG132)*6&lt;0.001,"&lt;0.001",IF(_xlfn.T.DIST.2T(ABS(O132/X132),AG132)*6&gt;0.999, "&gt;0.999",FIXED(_xlfn.T.DIST.2T(ABS(O132/X132),AG132)*6,3)))</f>
        <v>&lt;0.001</v>
      </c>
      <c r="F132" t="str">
        <f t="shared" ref="F132:F136" si="456">IF(_xlfn.T.DIST.2T(ABS(P132/Y132),AH132)*6&lt;0.001,"&lt;0.001",IF(_xlfn.T.DIST.2T(ABS(P132/Y132),AH132)*6&gt;0.999, "&gt;0.999",FIXED(_xlfn.T.DIST.2T(ABS(P132/Y132),AH132)*6,3)))</f>
        <v>&lt;0.001</v>
      </c>
      <c r="G132" t="str">
        <f t="shared" ref="G132:G137" si="457">IF(_xlfn.T.DIST.2T(ABS(Q132/Z132),AI132)*6&lt;0.001,"&lt;0.001",IF(_xlfn.T.DIST.2T(ABS(Q132/Z132),AI132)*6&gt;0.999, "&gt;0.999",FIXED(_xlfn.T.DIST.2T(ABS(Q132/Z132),AI132)*6,3)))</f>
        <v>&lt;0.001</v>
      </c>
      <c r="K132" t="str">
        <f>A132</f>
        <v>18-24</v>
      </c>
      <c r="L132">
        <f>$L127-M127</f>
        <v>-15.88974654234072</v>
      </c>
      <c r="M132">
        <f t="shared" ref="M132:Q132" si="458">$L127-N127</f>
        <v>-46.866597617054602</v>
      </c>
      <c r="N132">
        <f t="shared" si="458"/>
        <v>-73.992452497913604</v>
      </c>
      <c r="O132">
        <f t="shared" si="458"/>
        <v>-88.948186350239993</v>
      </c>
      <c r="P132">
        <f t="shared" si="458"/>
        <v>-97.48268008852618</v>
      </c>
      <c r="Q132">
        <f t="shared" si="458"/>
        <v>-100.94338047998698</v>
      </c>
      <c r="T132" t="str">
        <f>K132</f>
        <v>18-24</v>
      </c>
      <c r="U132">
        <f>SQRT((($AO127-1)*$AD127^2+(AP127-1)*AE127^2)/($AO127+AP127-2))</f>
        <v>3.7032563793959903</v>
      </c>
      <c r="V132">
        <f t="shared" ref="V132" si="459">SQRT((($AO127-1)*$AD127^2+(AQ127-1)*AF127^2)/($AO127+AQ127-2))</f>
        <v>3.2319799792066259</v>
      </c>
      <c r="W132">
        <f t="shared" ref="W132" si="460">SQRT((($AO127-1)*$AD127^2+(AR127-1)*AG127^2)/($AO127+AR127-2))</f>
        <v>3.1975967940501899</v>
      </c>
      <c r="X132">
        <f t="shared" ref="X132" si="461">SQRT((($AO127-1)*$AD127^2+(AS127-1)*AH127^2)/($AO127+AS127-2))</f>
        <v>3.0424782089172373</v>
      </c>
      <c r="Y132">
        <f t="shared" ref="Y132" si="462">SQRT((($AO127-1)*$AD127^2+(AT127-1)*AI127^2)/($AO127+AT127-2))</f>
        <v>3.296752988506682</v>
      </c>
      <c r="Z132">
        <f t="shared" ref="Z132" si="463">SQRT((($AO127-1)*$AD127^2+(AU127-1)*AJ127^2)/($AO127+AU127-2))</f>
        <v>3.5296840776049319</v>
      </c>
      <c r="AC132" t="str">
        <f>T132</f>
        <v>18-24</v>
      </c>
      <c r="AD132">
        <f>$AO127+AP127-2</f>
        <v>16398</v>
      </c>
      <c r="AE132">
        <f t="shared" ref="AE132" si="464">$AO127+AQ127-2</f>
        <v>17091</v>
      </c>
      <c r="AF132">
        <f t="shared" ref="AF132" si="465">$AO127+AR127-2</f>
        <v>17452</v>
      </c>
      <c r="AG132">
        <f t="shared" ref="AG132" si="466">$AO127+AS127-2</f>
        <v>15268</v>
      </c>
      <c r="AH132">
        <f t="shared" ref="AH132" si="467">$AO127+AT127-2</f>
        <v>11218</v>
      </c>
      <c r="AI132">
        <f t="shared" ref="AI132" si="468">$AO127+AU127-2</f>
        <v>9034</v>
      </c>
    </row>
    <row r="133" spans="1:47" x14ac:dyDescent="0.35">
      <c r="A133" t="str">
        <f t="shared" ref="A133:A137" si="469">A121</f>
        <v>25-34</v>
      </c>
      <c r="C133" t="str">
        <f t="shared" si="453"/>
        <v>&lt;0.001</v>
      </c>
      <c r="D133" t="str">
        <f t="shared" si="454"/>
        <v>&lt;0.001</v>
      </c>
      <c r="E133" t="str">
        <f t="shared" si="455"/>
        <v>&lt;0.001</v>
      </c>
      <c r="F133" t="str">
        <f t="shared" si="456"/>
        <v>&lt;0.001</v>
      </c>
      <c r="G133" t="str">
        <f t="shared" si="457"/>
        <v>&lt;0.001</v>
      </c>
      <c r="K133" t="str">
        <f t="shared" ref="K133:K137" si="470">A133</f>
        <v>25-34</v>
      </c>
      <c r="M133">
        <f>$M127-N127</f>
        <v>-30.976851074713881</v>
      </c>
      <c r="N133">
        <f t="shared" ref="N133:Q133" si="471">$M127-O127</f>
        <v>-58.102705955572887</v>
      </c>
      <c r="O133">
        <f t="shared" si="471"/>
        <v>-73.058439807899276</v>
      </c>
      <c r="P133">
        <f t="shared" si="471"/>
        <v>-81.592933546185463</v>
      </c>
      <c r="Q133">
        <f t="shared" si="471"/>
        <v>-85.053633937646268</v>
      </c>
      <c r="T133" t="str">
        <f t="shared" ref="T133:T137" si="472">K133</f>
        <v>25-34</v>
      </c>
      <c r="V133">
        <f>SQRT((($AP127-1)*$AE127^2+(AQ127-1)*AF127^2)/($AP127+AQ127-2))</f>
        <v>3.3289885685217366</v>
      </c>
      <c r="W133">
        <f t="shared" ref="W133" si="473">SQRT((($AP127-1)*$AE127^2+(AR127-1)*AG127^2)/($AP127+AR127-2))</f>
        <v>3.2922172631769802</v>
      </c>
      <c r="X133">
        <f t="shared" ref="X133" si="474">SQRT((($AP127-1)*$AE127^2+(AS127-1)*AH127^2)/($AP127+AS127-2))</f>
        <v>3.1493954840803333</v>
      </c>
      <c r="Y133">
        <f t="shared" ref="Y133" si="475">SQRT((($AP127-1)*$AE127^2+(AT127-1)*AI127^2)/($AP127+AT127-2))</f>
        <v>3.4475616789946733</v>
      </c>
      <c r="Z133">
        <f t="shared" ref="Z133" si="476">SQRT((($AP127-1)*$AE127^2+(AU127-1)*AJ127^2)/($AP127+AU127-2))</f>
        <v>3.7238199495024777</v>
      </c>
      <c r="AC133" t="str">
        <f t="shared" ref="AC133:AC137" si="477">T133</f>
        <v>25-34</v>
      </c>
      <c r="AE133">
        <f>$AP127+AQ127-2</f>
        <v>16429</v>
      </c>
      <c r="AF133">
        <f t="shared" ref="AF133" si="478">$AP127+AR127-2</f>
        <v>16790</v>
      </c>
      <c r="AG133">
        <f t="shared" ref="AG133" si="479">$AP127+AS127-2</f>
        <v>14606</v>
      </c>
      <c r="AH133">
        <f t="shared" ref="AH133" si="480">$AP127+AT127-2</f>
        <v>10556</v>
      </c>
      <c r="AI133">
        <f t="shared" ref="AI133" si="481">$AP127+AU127-2</f>
        <v>8372</v>
      </c>
    </row>
    <row r="134" spans="1:47" x14ac:dyDescent="0.35">
      <c r="A134" t="str">
        <f t="shared" si="469"/>
        <v>35-44</v>
      </c>
      <c r="D134" t="str">
        <f t="shared" si="454"/>
        <v>&lt;0.001</v>
      </c>
      <c r="E134" t="str">
        <f t="shared" si="455"/>
        <v>&lt;0.001</v>
      </c>
      <c r="F134" t="str">
        <f t="shared" si="456"/>
        <v>&lt;0.001</v>
      </c>
      <c r="G134" t="str">
        <f t="shared" si="457"/>
        <v>&lt;0.001</v>
      </c>
      <c r="K134" t="str">
        <f t="shared" si="470"/>
        <v>35-44</v>
      </c>
      <c r="N134">
        <f>$N127-O127</f>
        <v>-27.125854880859002</v>
      </c>
      <c r="O134">
        <f t="shared" ref="O134:Q134" si="482">$N127-P127</f>
        <v>-42.081588733185392</v>
      </c>
      <c r="P134">
        <f t="shared" si="482"/>
        <v>-50.616082471471579</v>
      </c>
      <c r="Q134">
        <f t="shared" si="482"/>
        <v>-54.076782862932383</v>
      </c>
      <c r="T134" t="str">
        <f t="shared" si="472"/>
        <v>35-44</v>
      </c>
      <c r="W134">
        <f>SQRT((($AQ127-1)*$AF127^2+(AR127-1)*AG127^2)/($AQ127+AR127-2))</f>
        <v>2.7852364380634818</v>
      </c>
      <c r="X134">
        <f t="shared" ref="X134" si="483">SQRT((($AQ127-1)*$AF127^2+(AS127-1)*AH127^2)/($AQ127+AS127-2))</f>
        <v>2.5375903313445249</v>
      </c>
      <c r="Y134">
        <f t="shared" ref="Y134" si="484">SQRT((($AQ127-1)*$AF127^2+(AT127-1)*AI127^2)/($AQ127+AT127-2))</f>
        <v>2.6518875963962678</v>
      </c>
      <c r="Z134">
        <f t="shared" ref="Z134" si="485">SQRT((($AQ127-1)*$AF127^2+(AU127-1)*AJ127^2)/($AQ127+AU127-2))</f>
        <v>2.7736163205997948</v>
      </c>
      <c r="AC134" t="str">
        <f t="shared" si="477"/>
        <v>35-44</v>
      </c>
      <c r="AF134">
        <f>$AQ127+AR127-2</f>
        <v>17483</v>
      </c>
      <c r="AG134">
        <f t="shared" ref="AG134" si="486">$AQ127+AS127-2</f>
        <v>15299</v>
      </c>
      <c r="AH134">
        <f t="shared" ref="AH134" si="487">$AQ127+AT127-2</f>
        <v>11249</v>
      </c>
      <c r="AI134">
        <f t="shared" ref="AI134" si="488">$AQ127+AU127-2</f>
        <v>9065</v>
      </c>
    </row>
    <row r="135" spans="1:47" x14ac:dyDescent="0.35">
      <c r="A135" t="str">
        <f t="shared" si="469"/>
        <v>45-54</v>
      </c>
      <c r="E135" t="str">
        <f t="shared" si="455"/>
        <v>&lt;0.001</v>
      </c>
      <c r="F135" t="str">
        <f t="shared" si="456"/>
        <v>&lt;0.001</v>
      </c>
      <c r="G135" t="str">
        <f t="shared" si="457"/>
        <v>&lt;0.001</v>
      </c>
      <c r="K135" t="str">
        <f t="shared" si="470"/>
        <v>45-54</v>
      </c>
      <c r="O135">
        <f>$O127-P127</f>
        <v>-14.955733852326389</v>
      </c>
      <c r="P135">
        <f t="shared" ref="P135:Q135" si="489">$O127-Q127</f>
        <v>-23.490227590612577</v>
      </c>
      <c r="Q135">
        <f t="shared" si="489"/>
        <v>-26.950927982073381</v>
      </c>
      <c r="T135" t="str">
        <f t="shared" si="472"/>
        <v>45-54</v>
      </c>
      <c r="X135">
        <f>SQRT((($AR127-1)*$AG127^2+(AS127-1)*AH127^2)/($AR127+AS127-2))</f>
        <v>2.5070607088411054</v>
      </c>
      <c r="Y135">
        <f t="shared" ref="Y135" si="490">SQRT((($AR127-1)*$AG127^2+(AT127-1)*AI127^2)/($AR127+AT127-2))</f>
        <v>2.6088941217636665</v>
      </c>
      <c r="Z135">
        <f t="shared" ref="Z135" si="491">SQRT((($AR127-1)*$AG127^2+(AU127-1)*AJ127^2)/($AR127+AU127-2))</f>
        <v>2.7182841714202448</v>
      </c>
      <c r="AC135" t="str">
        <f t="shared" si="477"/>
        <v>45-54</v>
      </c>
      <c r="AG135">
        <f>$AR127+AS127-2</f>
        <v>15660</v>
      </c>
      <c r="AH135">
        <f t="shared" ref="AH135" si="492">$AR127+AT127-2</f>
        <v>11610</v>
      </c>
      <c r="AI135">
        <f t="shared" ref="AI135" si="493">$AR127+AU127-2</f>
        <v>9426</v>
      </c>
    </row>
    <row r="136" spans="1:47" x14ac:dyDescent="0.35">
      <c r="A136" t="str">
        <f t="shared" si="469"/>
        <v>55-64</v>
      </c>
      <c r="F136" t="str">
        <f t="shared" si="456"/>
        <v>&lt;0.001</v>
      </c>
      <c r="G136" t="str">
        <f t="shared" si="457"/>
        <v>&lt;0.001</v>
      </c>
      <c r="K136" t="str">
        <f t="shared" si="470"/>
        <v>55-64</v>
      </c>
      <c r="P136">
        <f>$P127-Q127</f>
        <v>-8.5344937382861872</v>
      </c>
      <c r="Q136">
        <f>$P127-R127</f>
        <v>-11.995194129746992</v>
      </c>
      <c r="T136" t="str">
        <f t="shared" si="472"/>
        <v>55-64</v>
      </c>
      <c r="Y136">
        <f>SQRT((($AS127-1)*$AH127^2+(AT127-1)*AI127^2)/($AS127+AT127-2))</f>
        <v>2.1086599566383155</v>
      </c>
      <c r="Z136">
        <f>SQRT((($AS127-1)*$AH127^2+(AU127-1)*AJ127^2)/($AS127+AU127-2))</f>
        <v>2.1197280943146231</v>
      </c>
      <c r="AC136" t="str">
        <f t="shared" si="477"/>
        <v>55-64</v>
      </c>
      <c r="AH136">
        <f>$AS127+AT127-2</f>
        <v>9426</v>
      </c>
      <c r="AI136">
        <f>$AS127+AU127-2</f>
        <v>7242</v>
      </c>
    </row>
    <row r="137" spans="1:47" x14ac:dyDescent="0.35">
      <c r="A137" t="str">
        <f t="shared" si="469"/>
        <v>65-74</v>
      </c>
      <c r="G137" t="str">
        <f t="shared" si="457"/>
        <v>0.528</v>
      </c>
      <c r="K137" t="str">
        <f t="shared" si="470"/>
        <v>65-74</v>
      </c>
      <c r="Q137">
        <f>Q127-R127</f>
        <v>-3.4607003914608043</v>
      </c>
      <c r="T137" t="str">
        <f t="shared" si="472"/>
        <v>65-74</v>
      </c>
      <c r="Z137">
        <f>SQRT((($AT127-1)*$AI127^2+(AU127-1)*AJ127^2)/($AT127+AU127-2))</f>
        <v>2.028380737194158</v>
      </c>
      <c r="AC137" t="str">
        <f t="shared" si="477"/>
        <v>65-74</v>
      </c>
      <c r="AI137">
        <f>$AT127+AU127-2</f>
        <v>3192</v>
      </c>
    </row>
    <row r="139" spans="1:47" x14ac:dyDescent="0.35">
      <c r="K139" t="str">
        <f t="shared" ref="K139:AA139" si="494">K16</f>
        <v>Arabsphere</v>
      </c>
      <c r="L139">
        <f t="shared" si="494"/>
        <v>26.61845465272286</v>
      </c>
      <c r="M139">
        <f t="shared" si="494"/>
        <v>43.94033452248771</v>
      </c>
      <c r="N139">
        <f t="shared" si="494"/>
        <v>59.534188247782673</v>
      </c>
      <c r="O139">
        <f t="shared" si="494"/>
        <v>75.234505880146401</v>
      </c>
      <c r="P139">
        <f t="shared" si="494"/>
        <v>85.815983037286117</v>
      </c>
      <c r="Q139">
        <f t="shared" si="494"/>
        <v>98.648290457174923</v>
      </c>
      <c r="R139">
        <f t="shared" si="494"/>
        <v>89.312915882310691</v>
      </c>
      <c r="S139">
        <f t="shared" si="494"/>
        <v>0</v>
      </c>
      <c r="T139" t="str">
        <f t="shared" si="494"/>
        <v>Arabsphere</v>
      </c>
      <c r="U139">
        <f t="shared" si="494"/>
        <v>7.3824156108602876</v>
      </c>
      <c r="V139">
        <f t="shared" si="494"/>
        <v>6.3898621713431281</v>
      </c>
      <c r="W139">
        <f t="shared" si="494"/>
        <v>5.6555859893352274</v>
      </c>
      <c r="X139">
        <f t="shared" si="494"/>
        <v>8.1718204321134369</v>
      </c>
      <c r="Y139">
        <f t="shared" si="494"/>
        <v>9.4029158091673093</v>
      </c>
      <c r="Z139">
        <f t="shared" si="494"/>
        <v>10.4128833876364</v>
      </c>
      <c r="AA139">
        <f t="shared" si="494"/>
        <v>21.868804517904938</v>
      </c>
      <c r="AC139" t="str">
        <f t="shared" ref="AC139:AK139" si="495">AC16</f>
        <v>Arabsphere</v>
      </c>
      <c r="AD139">
        <f t="shared" si="495"/>
        <v>2.2258820570623574</v>
      </c>
      <c r="AE139">
        <f t="shared" si="495"/>
        <v>1.9266159349482548</v>
      </c>
      <c r="AF139">
        <f t="shared" si="495"/>
        <v>1.7052233360196258</v>
      </c>
      <c r="AG139">
        <f t="shared" si="495"/>
        <v>2.4638965661345638</v>
      </c>
      <c r="AH139">
        <f t="shared" si="495"/>
        <v>2.8350857885735459</v>
      </c>
      <c r="AI139">
        <f t="shared" si="495"/>
        <v>3.1396024711377093</v>
      </c>
      <c r="AJ139">
        <f t="shared" si="495"/>
        <v>6.5936926545017895</v>
      </c>
      <c r="AK139">
        <f t="shared" si="495"/>
        <v>11</v>
      </c>
      <c r="AN139" t="str">
        <f t="shared" ref="AN139:AU139" si="496">AN16</f>
        <v>Arabsphere</v>
      </c>
      <c r="AO139">
        <f t="shared" si="496"/>
        <v>10249</v>
      </c>
      <c r="AP139">
        <f t="shared" si="496"/>
        <v>11388</v>
      </c>
      <c r="AQ139">
        <f t="shared" si="496"/>
        <v>14165</v>
      </c>
      <c r="AR139">
        <f t="shared" si="496"/>
        <v>9253</v>
      </c>
      <c r="AS139">
        <f t="shared" si="496"/>
        <v>3838</v>
      </c>
      <c r="AT139">
        <f t="shared" si="496"/>
        <v>769</v>
      </c>
      <c r="AU139">
        <f t="shared" si="496"/>
        <v>100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497">C131</f>
        <v>35-44</v>
      </c>
      <c r="D143" t="str">
        <f t="shared" si="497"/>
        <v>45-54</v>
      </c>
      <c r="E143" t="str">
        <f t="shared" si="497"/>
        <v>55-64</v>
      </c>
      <c r="F143" t="str">
        <f t="shared" si="497"/>
        <v>65-74</v>
      </c>
      <c r="G143" t="str">
        <f t="shared" si="497"/>
        <v>75+</v>
      </c>
      <c r="L143" t="str">
        <f>B143</f>
        <v>25-34</v>
      </c>
      <c r="M143" t="str">
        <f t="shared" ref="M143" si="498">C143</f>
        <v>35-44</v>
      </c>
      <c r="N143" t="str">
        <f t="shared" ref="N143" si="499">D143</f>
        <v>45-54</v>
      </c>
      <c r="O143" t="str">
        <f t="shared" ref="O143" si="500">E143</f>
        <v>55-64</v>
      </c>
      <c r="P143" t="str">
        <f t="shared" ref="P143" si="501">F143</f>
        <v>65-74</v>
      </c>
      <c r="Q143" t="str">
        <f t="shared" ref="Q143" si="502">G143</f>
        <v>75+</v>
      </c>
      <c r="U143" t="str">
        <f>L143</f>
        <v>25-34</v>
      </c>
      <c r="V143" t="str">
        <f t="shared" ref="V143" si="503">M143</f>
        <v>35-44</v>
      </c>
      <c r="W143" t="str">
        <f t="shared" ref="W143" si="504">N143</f>
        <v>45-54</v>
      </c>
      <c r="X143" t="str">
        <f t="shared" ref="X143" si="505">O143</f>
        <v>55-64</v>
      </c>
      <c r="Y143" t="str">
        <f t="shared" ref="Y143" si="506">P143</f>
        <v>65-74</v>
      </c>
      <c r="Z143" t="str">
        <f t="shared" ref="Z143" si="507">Q143</f>
        <v>75+</v>
      </c>
      <c r="AD143" t="str">
        <f>U143</f>
        <v>25-34</v>
      </c>
      <c r="AE143" t="str">
        <f t="shared" ref="AE143" si="508">V143</f>
        <v>35-44</v>
      </c>
      <c r="AF143" t="str">
        <f t="shared" ref="AF143" si="509">W143</f>
        <v>45-54</v>
      </c>
      <c r="AG143" t="str">
        <f>X143</f>
        <v>55-64</v>
      </c>
      <c r="AH143" t="str">
        <f t="shared" ref="AH143" si="510">Y143</f>
        <v>65-74</v>
      </c>
      <c r="AI143" t="str">
        <f t="shared" ref="AI143" si="511">Z143</f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C145" si="512">IF(_xlfn.T.DIST.2T(ABS(M144/V144),AE144)*6&lt;0.001,"&lt;0.001",IF(_xlfn.T.DIST.2T(ABS(M144/V144),AE144)*6&gt;0.999, "&gt;0.999",FIXED(_xlfn.T.DIST.2T(ABS(M144/V144),AE144)*6,3)))</f>
        <v>&lt;0.001</v>
      </c>
      <c r="D144" t="str">
        <f t="shared" ref="D144:D146" si="513">IF(_xlfn.T.DIST.2T(ABS(N144/W144),AF144)*6&lt;0.001,"&lt;0.001",IF(_xlfn.T.DIST.2T(ABS(N144/W144),AF144)*6&gt;0.999, "&gt;0.999",FIXED(_xlfn.T.DIST.2T(ABS(N144/W144),AF144)*6,3)))</f>
        <v>&lt;0.001</v>
      </c>
      <c r="E144" t="str">
        <f t="shared" ref="E144:E147" si="514">IF(_xlfn.T.DIST.2T(ABS(O144/X144),AG144)*6&lt;0.001,"&lt;0.001",IF(_xlfn.T.DIST.2T(ABS(O144/X144),AG144)*6&gt;0.999, "&gt;0.999",FIXED(_xlfn.T.DIST.2T(ABS(O144/X144),AG144)*6,3)))</f>
        <v>&lt;0.001</v>
      </c>
      <c r="F144" t="str">
        <f t="shared" ref="F144:F148" si="515">IF(_xlfn.T.DIST.2T(ABS(P144/Y144),AH144)*6&lt;0.001,"&lt;0.001",IF(_xlfn.T.DIST.2T(ABS(P144/Y144),AH144)*6&gt;0.999, "&gt;0.999",FIXED(_xlfn.T.DIST.2T(ABS(P144/Y144),AH144)*6,3)))</f>
        <v>&lt;0.001</v>
      </c>
      <c r="G144" t="str">
        <f t="shared" ref="G144:G149" si="516">IF(_xlfn.T.DIST.2T(ABS(Q144/Z144),AI144)*6&lt;0.001,"&lt;0.001",IF(_xlfn.T.DIST.2T(ABS(Q144/Z144),AI144)*6&gt;0.999, "&gt;0.999",FIXED(_xlfn.T.DIST.2T(ABS(Q144/Z144),AI144)*6,3)))</f>
        <v>&lt;0.001</v>
      </c>
      <c r="K144" t="str">
        <f>A144</f>
        <v>18-24</v>
      </c>
      <c r="L144">
        <f>$L139-M139</f>
        <v>-17.32187986976485</v>
      </c>
      <c r="M144">
        <f t="shared" ref="M144:Q144" si="517">$L139-N139</f>
        <v>-32.915733595059812</v>
      </c>
      <c r="N144">
        <f t="shared" si="517"/>
        <v>-48.61605122742354</v>
      </c>
      <c r="O144">
        <f t="shared" si="517"/>
        <v>-59.197528384563256</v>
      </c>
      <c r="P144">
        <f t="shared" si="517"/>
        <v>-72.029835804452063</v>
      </c>
      <c r="Q144">
        <f t="shared" si="517"/>
        <v>-62.69446122958783</v>
      </c>
      <c r="T144" t="str">
        <f>K144</f>
        <v>18-24</v>
      </c>
      <c r="U144">
        <f>SQRT((($AO139-1)*$AD139^2+(AP139-1)*AE139^2)/($AO139+AP139-2))</f>
        <v>2.0737618459070717</v>
      </c>
      <c r="V144">
        <f t="shared" ref="V144" si="518">SQRT((($AO139-1)*$AD139^2+(AQ139-1)*AF139^2)/($AO139+AQ139-2))</f>
        <v>1.9408773964066754</v>
      </c>
      <c r="W144">
        <f t="shared" ref="W144" si="519">SQRT((($AO139-1)*$AD139^2+(AR139-1)*AG139^2)/($AO139+AR139-2))</f>
        <v>2.3418287035043903</v>
      </c>
      <c r="X144">
        <f t="shared" ref="X144" si="520">SQRT((($AO139-1)*$AD139^2+(AS139-1)*AH139^2)/($AO139+AS139-2))</f>
        <v>2.4071679833006763</v>
      </c>
      <c r="Y144">
        <f t="shared" ref="Y144" si="521">SQRT((($AO139-1)*$AD139^2+(AT139-1)*AI139^2)/($AO139+AT139-2))</f>
        <v>2.3013780874784113</v>
      </c>
      <c r="Z144">
        <f t="shared" ref="Z144" si="522">SQRT((($AO139-1)*$AD139^2+(AU139-1)*AJ139^2)/($AO139+AU139-2))</f>
        <v>2.3071912121159723</v>
      </c>
      <c r="AC144" t="str">
        <f>T144</f>
        <v>18-24</v>
      </c>
      <c r="AD144">
        <f>$AO139+AP139-2</f>
        <v>21635</v>
      </c>
      <c r="AE144">
        <f t="shared" ref="AE144" si="523">$AO139+AQ139-2</f>
        <v>24412</v>
      </c>
      <c r="AF144">
        <f t="shared" ref="AF144" si="524">$AO139+AR139-2</f>
        <v>19500</v>
      </c>
      <c r="AG144">
        <f t="shared" ref="AG144" si="525">$AO139+AS139-2</f>
        <v>14085</v>
      </c>
      <c r="AH144">
        <f t="shared" ref="AH144" si="526">$AO139+AT139-2</f>
        <v>11016</v>
      </c>
      <c r="AI144">
        <f t="shared" ref="AI144" si="527">$AO139+AU139-2</f>
        <v>10347</v>
      </c>
    </row>
    <row r="145" spans="1:47" x14ac:dyDescent="0.35">
      <c r="A145" t="str">
        <f t="shared" ref="A145:A149" si="528">A133</f>
        <v>25-34</v>
      </c>
      <c r="C145" t="str">
        <f t="shared" si="512"/>
        <v>&lt;0.001</v>
      </c>
      <c r="D145" t="str">
        <f t="shared" si="513"/>
        <v>&lt;0.001</v>
      </c>
      <c r="E145" t="str">
        <f t="shared" si="514"/>
        <v>&lt;0.001</v>
      </c>
      <c r="F145" t="str">
        <f t="shared" si="515"/>
        <v>&lt;0.001</v>
      </c>
      <c r="G145" t="str">
        <f t="shared" si="516"/>
        <v>&lt;0.001</v>
      </c>
      <c r="K145" t="str">
        <f t="shared" ref="K145:K149" si="529">A145</f>
        <v>25-34</v>
      </c>
      <c r="M145">
        <f>$M139-N139</f>
        <v>-15.593853725294963</v>
      </c>
      <c r="N145">
        <f t="shared" ref="N145:Q145" si="530">$M139-O139</f>
        <v>-31.294171357658691</v>
      </c>
      <c r="O145">
        <f t="shared" si="530"/>
        <v>-41.875648514798407</v>
      </c>
      <c r="P145">
        <f t="shared" si="530"/>
        <v>-54.707955934687213</v>
      </c>
      <c r="Q145">
        <f t="shared" si="530"/>
        <v>-45.372581359822981</v>
      </c>
      <c r="T145" t="str">
        <f t="shared" ref="T145:T149" si="531">K145</f>
        <v>25-34</v>
      </c>
      <c r="V145">
        <f>SQRT((($AP139-1)*$AE139^2+(AQ139-1)*AF139^2)/($AP139+AQ139-2))</f>
        <v>1.8072418764503106</v>
      </c>
      <c r="W145">
        <f t="shared" ref="W145" si="532">SQRT((($AP139-1)*$AE139^2+(AR139-1)*AG139^2)/($AP139+AR139-2))</f>
        <v>2.1838744392020928</v>
      </c>
      <c r="X145">
        <f t="shared" ref="X145" si="533">SQRT((($AP139-1)*$AE139^2+(AS139-1)*AH139^2)/($AP139+AS139-2))</f>
        <v>2.1913747174158771</v>
      </c>
      <c r="Y145">
        <f t="shared" ref="Y145" si="534">SQRT((($AP139-1)*$AE139^2+(AT139-1)*AI139^2)/($AP139+AT139-2))</f>
        <v>2.0248777657671178</v>
      </c>
      <c r="Z145">
        <f t="shared" ref="Z145" si="535">SQRT((($AP139-1)*$AE139^2+(AU139-1)*AJ139^2)/($AP139+AU139-2))</f>
        <v>2.0136013569011864</v>
      </c>
      <c r="AC145" t="str">
        <f t="shared" ref="AC145:AC149" si="536">T145</f>
        <v>25-34</v>
      </c>
      <c r="AE145">
        <f>$AP139+AQ139-2</f>
        <v>25551</v>
      </c>
      <c r="AF145">
        <f t="shared" ref="AF145" si="537">$AP139+AR139-2</f>
        <v>20639</v>
      </c>
      <c r="AG145">
        <f t="shared" ref="AG145" si="538">$AP139+AS139-2</f>
        <v>15224</v>
      </c>
      <c r="AH145">
        <f t="shared" ref="AH145" si="539">$AP139+AT139-2</f>
        <v>12155</v>
      </c>
      <c r="AI145">
        <f t="shared" ref="AI145" si="540">$AP139+AU139-2</f>
        <v>11486</v>
      </c>
    </row>
    <row r="146" spans="1:47" x14ac:dyDescent="0.35">
      <c r="A146" t="str">
        <f t="shared" si="528"/>
        <v>35-44</v>
      </c>
      <c r="D146" t="str">
        <f t="shared" si="513"/>
        <v>&lt;0.001</v>
      </c>
      <c r="E146" t="str">
        <f t="shared" si="514"/>
        <v>&lt;0.001</v>
      </c>
      <c r="F146" t="str">
        <f t="shared" si="515"/>
        <v>&lt;0.001</v>
      </c>
      <c r="G146" t="str">
        <f t="shared" si="516"/>
        <v>&lt;0.001</v>
      </c>
      <c r="K146" t="str">
        <f t="shared" si="529"/>
        <v>35-44</v>
      </c>
      <c r="N146">
        <f>$N139-O139</f>
        <v>-15.700317632363728</v>
      </c>
      <c r="O146">
        <f t="shared" ref="O146:Q146" si="541">$N139-P139</f>
        <v>-26.281794789503444</v>
      </c>
      <c r="P146">
        <f t="shared" si="541"/>
        <v>-39.11410220939225</v>
      </c>
      <c r="Q146">
        <f t="shared" si="541"/>
        <v>-29.778727634528018</v>
      </c>
      <c r="T146" t="str">
        <f t="shared" si="531"/>
        <v>35-44</v>
      </c>
      <c r="W146">
        <f>SQRT((($AQ139-1)*$AF139^2+(AR139-1)*AG139^2)/($AQ139+AR139-2))</f>
        <v>2.0390030659872407</v>
      </c>
      <c r="X146">
        <f t="shared" ref="X146" si="542">SQRT((($AQ139-1)*$AF139^2+(AS139-1)*AH139^2)/($AQ139+AS139-2))</f>
        <v>2.000313687387278</v>
      </c>
      <c r="Y146">
        <f t="shared" ref="Y146" si="543">SQRT((($AQ139-1)*$AF139^2+(AT139-1)*AI139^2)/($AQ139+AT139-2))</f>
        <v>1.806989758417362</v>
      </c>
      <c r="Z146">
        <f t="shared" ref="Z146" si="544">SQRT((($AQ139-1)*$AF139^2+(AU139-1)*AJ139^2)/($AQ139+AU139-2))</f>
        <v>1.7858828345764199</v>
      </c>
      <c r="AC146" t="str">
        <f t="shared" si="536"/>
        <v>35-44</v>
      </c>
      <c r="AF146">
        <f>$AQ139+AR139-2</f>
        <v>23416</v>
      </c>
      <c r="AG146">
        <f t="shared" ref="AG146" si="545">$AQ139+AS139-2</f>
        <v>18001</v>
      </c>
      <c r="AH146">
        <f t="shared" ref="AH146" si="546">$AQ139+AT139-2</f>
        <v>14932</v>
      </c>
      <c r="AI146">
        <f t="shared" ref="AI146" si="547">$AQ139+AU139-2</f>
        <v>14263</v>
      </c>
    </row>
    <row r="147" spans="1:47" x14ac:dyDescent="0.35">
      <c r="A147" t="str">
        <f t="shared" si="528"/>
        <v>45-54</v>
      </c>
      <c r="E147" t="str">
        <f t="shared" si="514"/>
        <v>&lt;0.001</v>
      </c>
      <c r="F147" t="str">
        <f t="shared" si="515"/>
        <v>&lt;0.001</v>
      </c>
      <c r="G147" t="str">
        <f t="shared" si="516"/>
        <v>&lt;0.001</v>
      </c>
      <c r="K147" t="str">
        <f t="shared" si="529"/>
        <v>45-54</v>
      </c>
      <c r="O147">
        <f>$O139-P139</f>
        <v>-10.581477157139716</v>
      </c>
      <c r="P147">
        <f t="shared" ref="P147:Q147" si="548">$O139-Q139</f>
        <v>-23.413784577028522</v>
      </c>
      <c r="Q147">
        <f t="shared" si="548"/>
        <v>-14.07841000216429</v>
      </c>
      <c r="T147" t="str">
        <f t="shared" si="531"/>
        <v>45-54</v>
      </c>
      <c r="X147">
        <f>SQRT((($AR139-1)*$AG139^2+(AS139-1)*AH139^2)/($AR139+AS139-2))</f>
        <v>2.5782521850797142</v>
      </c>
      <c r="Y147">
        <f t="shared" ref="Y147" si="549">SQRT((($AR139-1)*$AG139^2+(AT139-1)*AI139^2)/($AR139+AT139-2))</f>
        <v>2.5221013156701146</v>
      </c>
      <c r="Z147">
        <f t="shared" ref="Z147" si="550">SQRT((($AR139-1)*$AG139^2+(AU139-1)*AJ139^2)/($AR139+AU139-2))</f>
        <v>2.5429918258057049</v>
      </c>
      <c r="AC147" t="str">
        <f t="shared" si="536"/>
        <v>45-54</v>
      </c>
      <c r="AG147">
        <f>$AR139+AS139-2</f>
        <v>13089</v>
      </c>
      <c r="AH147">
        <f t="shared" ref="AH147" si="551">$AR139+AT139-2</f>
        <v>10020</v>
      </c>
      <c r="AI147">
        <f t="shared" ref="AI147" si="552">$AR139+AU139-2</f>
        <v>9351</v>
      </c>
    </row>
    <row r="148" spans="1:47" x14ac:dyDescent="0.35">
      <c r="A148" t="str">
        <f t="shared" si="528"/>
        <v>55-64</v>
      </c>
      <c r="F148" t="str">
        <f t="shared" si="515"/>
        <v>&lt;0.001</v>
      </c>
      <c r="G148" t="str">
        <f t="shared" si="516"/>
        <v>&gt;0.999</v>
      </c>
      <c r="K148" t="str">
        <f t="shared" si="529"/>
        <v>55-64</v>
      </c>
      <c r="P148">
        <f>$P139-Q139</f>
        <v>-12.832307419888807</v>
      </c>
      <c r="Q148">
        <f>$P139-R139</f>
        <v>-3.496932845024574</v>
      </c>
      <c r="T148" t="str">
        <f t="shared" si="531"/>
        <v>55-64</v>
      </c>
      <c r="Y148">
        <f>SQRT((($AS139-1)*$AH139^2+(AT139-1)*AI139^2)/($AS139+AT139-2))</f>
        <v>2.8881033595151271</v>
      </c>
      <c r="Z148">
        <f>SQRT((($AS139-1)*$AH139^2+(AU139-1)*AJ139^2)/($AS139+AU139-2))</f>
        <v>2.9881583811566412</v>
      </c>
      <c r="AC148" t="str">
        <f t="shared" si="536"/>
        <v>55-64</v>
      </c>
      <c r="AH148">
        <f>$AS139+AT139-2</f>
        <v>4605</v>
      </c>
      <c r="AI148">
        <f>$AS139+AU139-2</f>
        <v>3936</v>
      </c>
    </row>
    <row r="149" spans="1:47" x14ac:dyDescent="0.35">
      <c r="A149" t="str">
        <f t="shared" si="528"/>
        <v>65-74</v>
      </c>
      <c r="G149" t="str">
        <f t="shared" si="516"/>
        <v>0.071</v>
      </c>
      <c r="K149" t="str">
        <f t="shared" si="529"/>
        <v>65-74</v>
      </c>
      <c r="Q149">
        <f>Q139-R139</f>
        <v>9.3353745748642325</v>
      </c>
      <c r="T149" t="str">
        <f t="shared" si="531"/>
        <v>65-74</v>
      </c>
      <c r="Z149">
        <f>SQRT((($AT139-1)*$AI139^2+(AU139-1)*AJ139^2)/($AT139+AU139-2))</f>
        <v>3.7008146369546071</v>
      </c>
      <c r="AC149" t="str">
        <f t="shared" si="536"/>
        <v>65-74</v>
      </c>
      <c r="AI149">
        <f>$AT139+AU139-2</f>
        <v>867</v>
      </c>
    </row>
    <row r="151" spans="1:47" x14ac:dyDescent="0.35">
      <c r="K151" t="str">
        <f t="shared" ref="K151:AA151" si="553">K17</f>
        <v>Francosphere</v>
      </c>
      <c r="L151">
        <f t="shared" si="553"/>
        <v>21.048210681210364</v>
      </c>
      <c r="M151">
        <f t="shared" si="553"/>
        <v>60.015831239487653</v>
      </c>
      <c r="N151">
        <f t="shared" si="553"/>
        <v>67.036136297796673</v>
      </c>
      <c r="O151">
        <f t="shared" si="553"/>
        <v>73.4146132737595</v>
      </c>
      <c r="P151">
        <f t="shared" si="553"/>
        <v>88.464627564119468</v>
      </c>
      <c r="Q151">
        <f t="shared" si="553"/>
        <v>95.99660114295979</v>
      </c>
      <c r="R151">
        <f t="shared" si="553"/>
        <v>101.07134660840345</v>
      </c>
      <c r="S151">
        <f t="shared" si="553"/>
        <v>0</v>
      </c>
      <c r="T151" t="str">
        <f t="shared" si="553"/>
        <v>Francosphere</v>
      </c>
      <c r="U151">
        <f t="shared" si="553"/>
        <v>18.159887565526287</v>
      </c>
      <c r="V151">
        <f t="shared" si="553"/>
        <v>9.6731589728097642</v>
      </c>
      <c r="W151">
        <f t="shared" si="553"/>
        <v>8.2564834617535148</v>
      </c>
      <c r="X151">
        <f t="shared" si="553"/>
        <v>8.3022226258971283</v>
      </c>
      <c r="Y151">
        <f t="shared" si="553"/>
        <v>5.6791850930715162</v>
      </c>
      <c r="Z151">
        <f t="shared" si="553"/>
        <v>8.6988066365461929</v>
      </c>
      <c r="AA151">
        <f t="shared" si="553"/>
        <v>8.9625006545582995</v>
      </c>
      <c r="AC151" t="str">
        <f t="shared" ref="AC151:AK151" si="554">AC17</f>
        <v>Francosphere</v>
      </c>
      <c r="AD151">
        <f t="shared" si="554"/>
        <v>6.0532958551754286</v>
      </c>
      <c r="AE151">
        <f t="shared" si="554"/>
        <v>3.2243863242699216</v>
      </c>
      <c r="AF151">
        <f t="shared" si="554"/>
        <v>2.7521611539178381</v>
      </c>
      <c r="AG151">
        <f t="shared" si="554"/>
        <v>2.7674075419657096</v>
      </c>
      <c r="AH151">
        <f t="shared" si="554"/>
        <v>1.8930616976905055</v>
      </c>
      <c r="AI151">
        <f t="shared" si="554"/>
        <v>2.8996022121820642</v>
      </c>
      <c r="AJ151">
        <f t="shared" si="554"/>
        <v>2.9875002181860997</v>
      </c>
      <c r="AK151">
        <f t="shared" si="554"/>
        <v>9</v>
      </c>
      <c r="AN151" t="str">
        <f t="shared" ref="AN151:AU151" si="555">AN17</f>
        <v>Francosphere</v>
      </c>
      <c r="AO151">
        <f t="shared" si="555"/>
        <v>1386</v>
      </c>
      <c r="AP151">
        <f t="shared" si="555"/>
        <v>943</v>
      </c>
      <c r="AQ151">
        <f t="shared" si="555"/>
        <v>1298</v>
      </c>
      <c r="AR151">
        <f t="shared" si="555"/>
        <v>2205</v>
      </c>
      <c r="AS151">
        <f t="shared" si="555"/>
        <v>3933</v>
      </c>
      <c r="AT151">
        <f t="shared" si="555"/>
        <v>3922</v>
      </c>
      <c r="AU151">
        <f t="shared" si="555"/>
        <v>1503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556">C143</f>
        <v>35-44</v>
      </c>
      <c r="D155" t="str">
        <f t="shared" si="556"/>
        <v>45-54</v>
      </c>
      <c r="E155" t="str">
        <f t="shared" si="556"/>
        <v>55-64</v>
      </c>
      <c r="F155" t="str">
        <f t="shared" si="556"/>
        <v>65-74</v>
      </c>
      <c r="G155" t="str">
        <f t="shared" si="556"/>
        <v>75+</v>
      </c>
      <c r="L155" t="str">
        <f>B155</f>
        <v>25-34</v>
      </c>
      <c r="M155" t="str">
        <f t="shared" ref="M155" si="557">C155</f>
        <v>35-44</v>
      </c>
      <c r="N155" t="str">
        <f t="shared" ref="N155" si="558">D155</f>
        <v>45-54</v>
      </c>
      <c r="O155" t="str">
        <f t="shared" ref="O155" si="559">E155</f>
        <v>55-64</v>
      </c>
      <c r="P155" t="str">
        <f t="shared" ref="P155" si="560">F155</f>
        <v>65-74</v>
      </c>
      <c r="Q155" t="str">
        <f t="shared" ref="Q155" si="561">G155</f>
        <v>75+</v>
      </c>
      <c r="U155" t="str">
        <f>L155</f>
        <v>25-34</v>
      </c>
      <c r="V155" t="str">
        <f t="shared" ref="V155" si="562">M155</f>
        <v>35-44</v>
      </c>
      <c r="W155" t="str">
        <f t="shared" ref="W155" si="563">N155</f>
        <v>45-54</v>
      </c>
      <c r="X155" t="str">
        <f t="shared" ref="X155" si="564">O155</f>
        <v>55-64</v>
      </c>
      <c r="Y155" t="str">
        <f t="shared" ref="Y155" si="565">P155</f>
        <v>65-74</v>
      </c>
      <c r="Z155" t="str">
        <f t="shared" ref="Z155" si="566">Q155</f>
        <v>75+</v>
      </c>
      <c r="AD155" t="str">
        <f>U155</f>
        <v>25-34</v>
      </c>
      <c r="AE155" t="str">
        <f t="shared" ref="AE155" si="567">V155</f>
        <v>35-44</v>
      </c>
      <c r="AF155" t="str">
        <f t="shared" ref="AF155" si="568">W155</f>
        <v>45-54</v>
      </c>
      <c r="AG155" t="str">
        <f>X155</f>
        <v>55-64</v>
      </c>
      <c r="AH155" t="str">
        <f t="shared" ref="AH155" si="569">Y155</f>
        <v>65-74</v>
      </c>
      <c r="AI155" t="str">
        <f t="shared" ref="AI155" si="570">Z155</f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C157" si="571">IF(_xlfn.T.DIST.2T(ABS(M156/V156),AE156)*6&lt;0.001,"&lt;0.001",IF(_xlfn.T.DIST.2T(ABS(M156/V156),AE156)*6&gt;0.999, "&gt;0.999",FIXED(_xlfn.T.DIST.2T(ABS(M156/V156),AE156)*6,3)))</f>
        <v>&lt;0.001</v>
      </c>
      <c r="D156" t="str">
        <f t="shared" ref="D156:D158" si="572">IF(_xlfn.T.DIST.2T(ABS(N156/W156),AF156)*6&lt;0.001,"&lt;0.001",IF(_xlfn.T.DIST.2T(ABS(N156/W156),AF156)*6&gt;0.999, "&gt;0.999",FIXED(_xlfn.T.DIST.2T(ABS(N156/W156),AF156)*6,3)))</f>
        <v>&lt;0.001</v>
      </c>
      <c r="E156" t="str">
        <f t="shared" ref="E156:E159" si="573">IF(_xlfn.T.DIST.2T(ABS(O156/X156),AG156)*6&lt;0.001,"&lt;0.001",IF(_xlfn.T.DIST.2T(ABS(O156/X156),AG156)*6&gt;0.999, "&gt;0.999",FIXED(_xlfn.T.DIST.2T(ABS(O156/X156),AG156)*6,3)))</f>
        <v>&lt;0.001</v>
      </c>
      <c r="F156" t="str">
        <f t="shared" ref="F156:F160" si="574">IF(_xlfn.T.DIST.2T(ABS(P156/Y156),AH156)*6&lt;0.001,"&lt;0.001",IF(_xlfn.T.DIST.2T(ABS(P156/Y156),AH156)*6&gt;0.999, "&gt;0.999",FIXED(_xlfn.T.DIST.2T(ABS(P156/Y156),AH156)*6,3)))</f>
        <v>&lt;0.001</v>
      </c>
      <c r="G156" t="str">
        <f t="shared" ref="G156:G161" si="575">IF(_xlfn.T.DIST.2T(ABS(Q156/Z156),AI156)*6&lt;0.001,"&lt;0.001",IF(_xlfn.T.DIST.2T(ABS(Q156/Z156),AI156)*6&gt;0.999, "&gt;0.999",FIXED(_xlfn.T.DIST.2T(ABS(Q156/Z156),AI156)*6,3)))</f>
        <v>&lt;0.001</v>
      </c>
      <c r="K156" t="str">
        <f>A156</f>
        <v>18-24</v>
      </c>
      <c r="L156">
        <f>$L151-M151</f>
        <v>-38.967620558277289</v>
      </c>
      <c r="M156">
        <f t="shared" ref="M156:Q156" si="576">$L151-N151</f>
        <v>-45.98792561658631</v>
      </c>
      <c r="N156">
        <f t="shared" si="576"/>
        <v>-52.366402592549136</v>
      </c>
      <c r="O156">
        <f t="shared" si="576"/>
        <v>-67.416416882909104</v>
      </c>
      <c r="P156">
        <f t="shared" si="576"/>
        <v>-74.948390461749426</v>
      </c>
      <c r="Q156">
        <f t="shared" si="576"/>
        <v>-80.023135927193081</v>
      </c>
      <c r="T156" t="str">
        <f>K156</f>
        <v>18-24</v>
      </c>
      <c r="U156">
        <f>SQRT((($AO151-1)*$AD151^2+(AP151-1)*AE151^2)/($AO151+AP151-2))</f>
        <v>5.1007625847003748</v>
      </c>
      <c r="V156">
        <f t="shared" ref="V156" si="577">SQRT((($AO151-1)*$AD151^2+(AQ151-1)*AF151^2)/($AO151+AQ151-2))</f>
        <v>4.7523963217537037</v>
      </c>
      <c r="W156">
        <f t="shared" ref="W156" si="578">SQRT((($AO151-1)*$AD151^2+(AR151-1)*AG151^2)/($AO151+AR151-2))</f>
        <v>4.3409043211915774</v>
      </c>
      <c r="X156">
        <f t="shared" ref="X156" si="579">SQRT((($AO151-1)*$AD151^2+(AS151-1)*AH151^2)/($AO151+AS151-2))</f>
        <v>3.4921322968453103</v>
      </c>
      <c r="Y156">
        <f t="shared" ref="Y156" si="580">SQRT((($AO151-1)*$AD151^2+(AT151-1)*AI151^2)/($AO151+AT151-2))</f>
        <v>3.9721105404233343</v>
      </c>
      <c r="Z156">
        <f t="shared" ref="Z156" si="581">SQRT((($AO151-1)*$AD151^2+(AU151-1)*AJ151^2)/($AO151+AU151-2))</f>
        <v>4.7140357374137531</v>
      </c>
      <c r="AC156" t="str">
        <f>T156</f>
        <v>18-24</v>
      </c>
      <c r="AD156">
        <f>$AO151+AP151-2</f>
        <v>2327</v>
      </c>
      <c r="AE156">
        <f t="shared" ref="AE156" si="582">$AO151+AQ151-2</f>
        <v>2682</v>
      </c>
      <c r="AF156">
        <f t="shared" ref="AF156" si="583">$AO151+AR151-2</f>
        <v>3589</v>
      </c>
      <c r="AG156">
        <f t="shared" ref="AG156" si="584">$AO151+AS151-2</f>
        <v>5317</v>
      </c>
      <c r="AH156">
        <f t="shared" ref="AH156" si="585">$AO151+AT151-2</f>
        <v>5306</v>
      </c>
      <c r="AI156">
        <f t="shared" ref="AI156" si="586">$AO151+AU151-2</f>
        <v>2887</v>
      </c>
    </row>
    <row r="157" spans="1:47" x14ac:dyDescent="0.35">
      <c r="A157" t="str">
        <f t="shared" ref="A157:A161" si="587">A145</f>
        <v>25-34</v>
      </c>
      <c r="C157" t="str">
        <f t="shared" si="571"/>
        <v>0.107</v>
      </c>
      <c r="D157" t="str">
        <f t="shared" si="572"/>
        <v>&lt;0.001</v>
      </c>
      <c r="E157" t="str">
        <f t="shared" si="573"/>
        <v>&lt;0.001</v>
      </c>
      <c r="F157" t="str">
        <f t="shared" si="574"/>
        <v>&lt;0.001</v>
      </c>
      <c r="G157" t="str">
        <f t="shared" si="575"/>
        <v>&lt;0.001</v>
      </c>
      <c r="K157" t="str">
        <f t="shared" ref="K157:K161" si="588">A157</f>
        <v>25-34</v>
      </c>
      <c r="M157">
        <f>$M151-N151</f>
        <v>-7.0203050583090203</v>
      </c>
      <c r="N157">
        <f t="shared" ref="N157:Q157" si="589">$M151-O151</f>
        <v>-13.398782034271846</v>
      </c>
      <c r="O157">
        <f t="shared" si="589"/>
        <v>-28.448796324631815</v>
      </c>
      <c r="P157">
        <f t="shared" si="589"/>
        <v>-35.980769903472137</v>
      </c>
      <c r="Q157">
        <f t="shared" si="589"/>
        <v>-41.055515368915792</v>
      </c>
      <c r="T157" t="str">
        <f t="shared" ref="T157:T161" si="590">K157</f>
        <v>25-34</v>
      </c>
      <c r="V157">
        <f>SQRT((($AP151-1)*$AE151^2+(AQ151-1)*AF151^2)/($AP151+AQ151-2))</f>
        <v>2.960031929321691</v>
      </c>
      <c r="W157">
        <f t="shared" ref="W157" si="591">SQRT((($AP151-1)*$AE151^2+(AR151-1)*AG151^2)/($AP151+AR151-2))</f>
        <v>2.911771741032672</v>
      </c>
      <c r="X157">
        <f t="shared" ref="X157" si="592">SQRT((($AP151-1)*$AE151^2+(AS151-1)*AH151^2)/($AP151+AS151-2))</f>
        <v>2.2136917003133458</v>
      </c>
      <c r="Y157">
        <f t="shared" ref="Y157" si="593">SQRT((($AP151-1)*$AE151^2+(AT151-1)*AI151^2)/($AP151+AT151-2))</f>
        <v>2.9652946530768052</v>
      </c>
      <c r="Z157">
        <f t="shared" ref="Z157" si="594">SQRT((($AP151-1)*$AE151^2+(AU151-1)*AJ151^2)/($AP151+AU151-2))</f>
        <v>3.0809620204334185</v>
      </c>
      <c r="AC157" t="str">
        <f t="shared" ref="AC157:AC161" si="595">T157</f>
        <v>25-34</v>
      </c>
      <c r="AE157">
        <f>$AP151+AQ151-2</f>
        <v>2239</v>
      </c>
      <c r="AF157">
        <f t="shared" ref="AF157" si="596">$AP151+AR151-2</f>
        <v>3146</v>
      </c>
      <c r="AG157">
        <f t="shared" ref="AG157" si="597">$AP151+AS151-2</f>
        <v>4874</v>
      </c>
      <c r="AH157">
        <f t="shared" ref="AH157" si="598">$AP151+AT151-2</f>
        <v>4863</v>
      </c>
      <c r="AI157">
        <f t="shared" ref="AI157" si="599">$AP151+AU151-2</f>
        <v>2444</v>
      </c>
    </row>
    <row r="158" spans="1:47" x14ac:dyDescent="0.35">
      <c r="A158" t="str">
        <f t="shared" si="587"/>
        <v>35-44</v>
      </c>
      <c r="D158" t="str">
        <f t="shared" si="572"/>
        <v>0.126</v>
      </c>
      <c r="E158" t="str">
        <f t="shared" si="573"/>
        <v>&lt;0.001</v>
      </c>
      <c r="F158" t="str">
        <f t="shared" si="574"/>
        <v>&lt;0.001</v>
      </c>
      <c r="G158" t="str">
        <f t="shared" si="575"/>
        <v>&lt;0.001</v>
      </c>
      <c r="K158" t="str">
        <f t="shared" si="588"/>
        <v>35-44</v>
      </c>
      <c r="N158">
        <f>$N151-O151</f>
        <v>-6.3784769759628261</v>
      </c>
      <c r="O158">
        <f t="shared" ref="O158:Q158" si="600">$N151-P151</f>
        <v>-21.428491266322794</v>
      </c>
      <c r="P158">
        <f t="shared" si="600"/>
        <v>-28.960464845163116</v>
      </c>
      <c r="Q158">
        <f t="shared" si="600"/>
        <v>-34.035210310606772</v>
      </c>
      <c r="T158" t="str">
        <f t="shared" si="590"/>
        <v>35-44</v>
      </c>
      <c r="W158">
        <f>SQRT((($AQ151-1)*$AF151^2+(AR151-1)*AG151^2)/($AQ151+AR151-2))</f>
        <v>2.7617690948286109</v>
      </c>
      <c r="X158">
        <f t="shared" ref="X158" si="601">SQRT((($AQ151-1)*$AF151^2+(AS151-1)*AH151^2)/($AQ151+AS151-2))</f>
        <v>2.1385829476357259</v>
      </c>
      <c r="Y158">
        <f t="shared" ref="Y158" si="602">SQRT((($AQ151-1)*$AF151^2+(AT151-1)*AI151^2)/($AQ151+AT151-2))</f>
        <v>2.8636629040096446</v>
      </c>
      <c r="Z158">
        <f t="shared" ref="Z158" si="603">SQRT((($AQ151-1)*$AF151^2+(AU151-1)*AJ151^2)/($AQ151+AU151-2))</f>
        <v>2.8808400953838071</v>
      </c>
      <c r="AC158" t="str">
        <f t="shared" si="595"/>
        <v>35-44</v>
      </c>
      <c r="AF158">
        <f>$AQ151+AR151-2</f>
        <v>3501</v>
      </c>
      <c r="AG158">
        <f t="shared" ref="AG158" si="604">$AQ151+AS151-2</f>
        <v>5229</v>
      </c>
      <c r="AH158">
        <f t="shared" ref="AH158" si="605">$AQ151+AT151-2</f>
        <v>5218</v>
      </c>
      <c r="AI158">
        <f t="shared" ref="AI158" si="606">$AQ151+AU151-2</f>
        <v>2799</v>
      </c>
    </row>
    <row r="159" spans="1:47" x14ac:dyDescent="0.35">
      <c r="A159" t="str">
        <f t="shared" si="587"/>
        <v>45-54</v>
      </c>
      <c r="E159" t="str">
        <f t="shared" si="573"/>
        <v>&lt;0.001</v>
      </c>
      <c r="F159" t="str">
        <f t="shared" si="574"/>
        <v>&lt;0.001</v>
      </c>
      <c r="G159" t="str">
        <f t="shared" si="575"/>
        <v>&lt;0.001</v>
      </c>
      <c r="K159" t="str">
        <f t="shared" si="588"/>
        <v>45-54</v>
      </c>
      <c r="O159">
        <f>$O151-P151</f>
        <v>-15.050014290359968</v>
      </c>
      <c r="P159">
        <f t="shared" ref="P159:Q159" si="607">$O151-Q151</f>
        <v>-22.58198786920029</v>
      </c>
      <c r="Q159">
        <f t="shared" si="607"/>
        <v>-27.656733334643945</v>
      </c>
      <c r="T159" t="str">
        <f t="shared" si="590"/>
        <v>45-54</v>
      </c>
      <c r="X159">
        <f>SQRT((($AR151-1)*$AG151^2+(AS151-1)*AH151^2)/($AR151+AS151-2))</f>
        <v>2.2466283601480632</v>
      </c>
      <c r="Y159">
        <f t="shared" ref="Y159" si="608">SQRT((($AR151-1)*$AG151^2+(AT151-1)*AI151^2)/($AR151+AT151-2))</f>
        <v>2.8527393578883915</v>
      </c>
      <c r="Z159">
        <f t="shared" ref="Z159" si="609">SQRT((($AR151-1)*$AG151^2+(AU151-1)*AJ151^2)/($AR151+AU151-2))</f>
        <v>2.858651515398702</v>
      </c>
      <c r="AC159" t="str">
        <f t="shared" si="595"/>
        <v>45-54</v>
      </c>
      <c r="AG159">
        <f>$AR151+AS151-2</f>
        <v>6136</v>
      </c>
      <c r="AH159">
        <f t="shared" ref="AH159" si="610">$AR151+AT151-2</f>
        <v>6125</v>
      </c>
      <c r="AI159">
        <f t="shared" ref="AI159" si="611">$AR151+AU151-2</f>
        <v>3706</v>
      </c>
    </row>
    <row r="160" spans="1:47" x14ac:dyDescent="0.35">
      <c r="A160" t="str">
        <f t="shared" si="587"/>
        <v>55-64</v>
      </c>
      <c r="F160" t="str">
        <f t="shared" si="574"/>
        <v>0.013</v>
      </c>
      <c r="G160" t="str">
        <f t="shared" si="575"/>
        <v>&lt;0.001</v>
      </c>
      <c r="K160" t="str">
        <f t="shared" si="588"/>
        <v>55-64</v>
      </c>
      <c r="P160">
        <f>$P151-Q151</f>
        <v>-7.5319735788403221</v>
      </c>
      <c r="Q160">
        <f>$P151-R151</f>
        <v>-12.606719044283977</v>
      </c>
      <c r="T160" t="str">
        <f t="shared" si="590"/>
        <v>55-64</v>
      </c>
      <c r="Y160">
        <f>SQRT((($AS151-1)*$AH151^2+(AT151-1)*AI151^2)/($AS151+AT151-2))</f>
        <v>2.44791936169494</v>
      </c>
      <c r="Z160">
        <f>SQRT((($AS151-1)*$AH151^2+(AU151-1)*AJ151^2)/($AS151+AU151-2))</f>
        <v>2.24946837028723</v>
      </c>
      <c r="AC160" t="str">
        <f t="shared" si="595"/>
        <v>55-64</v>
      </c>
      <c r="AH160">
        <f>$AS151+AT151-2</f>
        <v>7853</v>
      </c>
      <c r="AI160">
        <f>$AS151+AU151-2</f>
        <v>5434</v>
      </c>
    </row>
    <row r="161" spans="1:47" x14ac:dyDescent="0.35">
      <c r="A161" t="str">
        <f t="shared" si="587"/>
        <v>65-74</v>
      </c>
      <c r="G161" t="str">
        <f t="shared" si="575"/>
        <v>0.496</v>
      </c>
      <c r="K161" t="str">
        <f t="shared" si="588"/>
        <v>65-74</v>
      </c>
      <c r="Q161">
        <f>Q151-R151</f>
        <v>-5.0747454654436552</v>
      </c>
      <c r="T161" t="str">
        <f t="shared" si="590"/>
        <v>65-74</v>
      </c>
      <c r="Z161">
        <f>SQRT((($AT151-1)*$AI151^2+(AU151-1)*AJ151^2)/($AT151+AU151-2))</f>
        <v>2.9242117495921169</v>
      </c>
      <c r="AC161" t="str">
        <f t="shared" si="595"/>
        <v>65-74</v>
      </c>
      <c r="AI161">
        <f>$AT151+AU151-2</f>
        <v>5423</v>
      </c>
    </row>
    <row r="163" spans="1:47" x14ac:dyDescent="0.35">
      <c r="K163" t="str">
        <f t="shared" ref="K163:AA163" si="612">K18</f>
        <v>Germanosphere</v>
      </c>
      <c r="L163">
        <f t="shared" si="612"/>
        <v>26.780244934772451</v>
      </c>
      <c r="M163">
        <f t="shared" si="612"/>
        <v>42.233541083281573</v>
      </c>
      <c r="N163">
        <f t="shared" si="612"/>
        <v>51.838926864408492</v>
      </c>
      <c r="O163">
        <f t="shared" si="612"/>
        <v>61.412001479257952</v>
      </c>
      <c r="P163">
        <f t="shared" si="612"/>
        <v>71.430093696831506</v>
      </c>
      <c r="Q163">
        <f t="shared" si="612"/>
        <v>98.876955475470893</v>
      </c>
      <c r="R163">
        <f t="shared" si="612"/>
        <v>97.745598429213132</v>
      </c>
      <c r="S163">
        <f t="shared" si="612"/>
        <v>0</v>
      </c>
      <c r="T163" t="str">
        <f t="shared" si="612"/>
        <v>Germanosphere</v>
      </c>
      <c r="U163">
        <f t="shared" si="612"/>
        <v>5.3415777229125814</v>
      </c>
      <c r="V163">
        <f t="shared" si="612"/>
        <v>5.1681913336931524</v>
      </c>
      <c r="W163">
        <f t="shared" si="612"/>
        <v>8.8189063832173709</v>
      </c>
      <c r="X163">
        <f t="shared" si="612"/>
        <v>4.7071181023179394</v>
      </c>
      <c r="Y163">
        <f t="shared" si="612"/>
        <v>3.839102976922935</v>
      </c>
      <c r="Z163">
        <f t="shared" si="612"/>
        <v>2.1088399320572302</v>
      </c>
      <c r="AA163">
        <f t="shared" si="612"/>
        <v>6.0380344056770276</v>
      </c>
      <c r="AC163" t="str">
        <f t="shared" ref="AC163:AK163" si="613">AC18</f>
        <v>Germanosphere</v>
      </c>
      <c r="AD163">
        <f t="shared" si="613"/>
        <v>3.0839613362208871</v>
      </c>
      <c r="AE163">
        <f t="shared" si="613"/>
        <v>2.9838566577312329</v>
      </c>
      <c r="AF163">
        <f t="shared" si="613"/>
        <v>5.0915979743086579</v>
      </c>
      <c r="AG163">
        <f t="shared" si="613"/>
        <v>2.7176559034806229</v>
      </c>
      <c r="AH163">
        <f t="shared" si="613"/>
        <v>2.2165071371731502</v>
      </c>
      <c r="AI163">
        <f t="shared" si="613"/>
        <v>1.2175393024510741</v>
      </c>
      <c r="AJ163">
        <f t="shared" si="613"/>
        <v>3.486060789493854</v>
      </c>
      <c r="AK163">
        <f t="shared" si="613"/>
        <v>3</v>
      </c>
      <c r="AN163" t="str">
        <f t="shared" ref="AN163:AU163" si="614">AN18</f>
        <v>Germanosphere</v>
      </c>
      <c r="AO163">
        <f t="shared" si="614"/>
        <v>127</v>
      </c>
      <c r="AP163">
        <f t="shared" si="614"/>
        <v>132</v>
      </c>
      <c r="AQ163">
        <f t="shared" si="614"/>
        <v>430</v>
      </c>
      <c r="AR163">
        <f t="shared" si="614"/>
        <v>1042</v>
      </c>
      <c r="AS163">
        <f t="shared" si="614"/>
        <v>1950</v>
      </c>
      <c r="AT163">
        <f t="shared" si="614"/>
        <v>886</v>
      </c>
      <c r="AU163">
        <f t="shared" si="614"/>
        <v>169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615">C155</f>
        <v>35-44</v>
      </c>
      <c r="D167" t="str">
        <f t="shared" si="615"/>
        <v>45-54</v>
      </c>
      <c r="E167" t="str">
        <f t="shared" si="615"/>
        <v>55-64</v>
      </c>
      <c r="F167" t="str">
        <f t="shared" si="615"/>
        <v>65-74</v>
      </c>
      <c r="G167" t="str">
        <f t="shared" si="615"/>
        <v>75+</v>
      </c>
      <c r="L167" t="str">
        <f>B167</f>
        <v>25-34</v>
      </c>
      <c r="M167" t="str">
        <f t="shared" ref="M167" si="616">C167</f>
        <v>35-44</v>
      </c>
      <c r="N167" t="str">
        <f t="shared" ref="N167" si="617">D167</f>
        <v>45-54</v>
      </c>
      <c r="O167" t="str">
        <f t="shared" ref="O167" si="618">E167</f>
        <v>55-64</v>
      </c>
      <c r="P167" t="str">
        <f t="shared" ref="P167" si="619">F167</f>
        <v>65-74</v>
      </c>
      <c r="Q167" t="str">
        <f t="shared" ref="Q167" si="620">G167</f>
        <v>75+</v>
      </c>
      <c r="U167" t="str">
        <f>L167</f>
        <v>25-34</v>
      </c>
      <c r="V167" t="str">
        <f t="shared" ref="V167" si="621">M167</f>
        <v>35-44</v>
      </c>
      <c r="W167" t="str">
        <f t="shared" ref="W167" si="622">N167</f>
        <v>45-54</v>
      </c>
      <c r="X167" t="str">
        <f t="shared" ref="X167" si="623">O167</f>
        <v>55-64</v>
      </c>
      <c r="Y167" t="str">
        <f t="shared" ref="Y167" si="624">P167</f>
        <v>65-74</v>
      </c>
      <c r="Z167" t="str">
        <f t="shared" ref="Z167" si="625">Q167</f>
        <v>75+</v>
      </c>
      <c r="AD167" t="str">
        <f>U167</f>
        <v>25-34</v>
      </c>
      <c r="AE167" t="str">
        <f t="shared" ref="AE167" si="626">V167</f>
        <v>35-44</v>
      </c>
      <c r="AF167" t="str">
        <f t="shared" ref="AF167" si="627">W167</f>
        <v>45-54</v>
      </c>
      <c r="AG167" t="str">
        <f>X167</f>
        <v>55-64</v>
      </c>
      <c r="AH167" t="str">
        <f t="shared" ref="AH167" si="628">Y167</f>
        <v>65-74</v>
      </c>
      <c r="AI167" t="str">
        <f t="shared" ref="AI167" si="629">Z167</f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&lt;0.001</v>
      </c>
      <c r="C168" t="str">
        <f t="shared" ref="C168:C169" si="630">IF(_xlfn.T.DIST.2T(ABS(M168/V168),AE168)*6&lt;0.001,"&lt;0.001",IF(_xlfn.T.DIST.2T(ABS(M168/V168),AE168)*6&gt;0.999, "&gt;0.999",FIXED(_xlfn.T.DIST.2T(ABS(M168/V168),AE168)*6,3)))</f>
        <v>&lt;0.001</v>
      </c>
      <c r="D168" t="str">
        <f t="shared" ref="D168:D170" si="631">IF(_xlfn.T.DIST.2T(ABS(N168/W168),AF168)*6&lt;0.001,"&lt;0.001",IF(_xlfn.T.DIST.2T(ABS(N168/W168),AF168)*6&gt;0.999, "&gt;0.999",FIXED(_xlfn.T.DIST.2T(ABS(N168/W168),AF168)*6,3)))</f>
        <v>&lt;0.001</v>
      </c>
      <c r="E168" t="str">
        <f t="shared" ref="E168:E171" si="632">IF(_xlfn.T.DIST.2T(ABS(O168/X168),AG168)*6&lt;0.001,"&lt;0.001",IF(_xlfn.T.DIST.2T(ABS(O168/X168),AG168)*6&gt;0.999, "&gt;0.999",FIXED(_xlfn.T.DIST.2T(ABS(O168/X168),AG168)*6,3)))</f>
        <v>&lt;0.001</v>
      </c>
      <c r="F168" t="str">
        <f t="shared" ref="F168:F172" si="633">IF(_xlfn.T.DIST.2T(ABS(P168/Y168),AH168)*6&lt;0.001,"&lt;0.001",IF(_xlfn.T.DIST.2T(ABS(P168/Y168),AH168)*6&gt;0.999, "&gt;0.999",FIXED(_xlfn.T.DIST.2T(ABS(P168/Y168),AH168)*6,3)))</f>
        <v>&lt;0.001</v>
      </c>
      <c r="G168" t="str">
        <f t="shared" ref="G168:G173" si="634">IF(_xlfn.T.DIST.2T(ABS(Q168/Z168),AI168)*6&lt;0.001,"&lt;0.001",IF(_xlfn.T.DIST.2T(ABS(Q168/Z168),AI168)*6&gt;0.999, "&gt;0.999",FIXED(_xlfn.T.DIST.2T(ABS(Q168/Z168),AI168)*6,3)))</f>
        <v>&lt;0.001</v>
      </c>
      <c r="K168" t="str">
        <f>A168</f>
        <v>18-24</v>
      </c>
      <c r="L168">
        <f>$L163-M163</f>
        <v>-15.453296148509121</v>
      </c>
      <c r="M168">
        <f t="shared" ref="M168:Q168" si="635">$L163-N163</f>
        <v>-25.058681929636041</v>
      </c>
      <c r="N168">
        <f t="shared" si="635"/>
        <v>-34.631756544485498</v>
      </c>
      <c r="O168">
        <f t="shared" si="635"/>
        <v>-44.649848762059051</v>
      </c>
      <c r="P168">
        <f t="shared" si="635"/>
        <v>-72.096710540698439</v>
      </c>
      <c r="Q168">
        <f t="shared" si="635"/>
        <v>-70.965353494440677</v>
      </c>
      <c r="T168" t="str">
        <f>K168</f>
        <v>18-24</v>
      </c>
      <c r="U168">
        <f>SQRT((($AO163-1)*$AD163^2+(AP163-1)*AE163^2)/($AO163+AP163-2))</f>
        <v>3.0333480369408181</v>
      </c>
      <c r="V168">
        <f t="shared" ref="V168" si="636">SQRT((($AO163-1)*$AD163^2+(AQ163-1)*AF163^2)/($AO163+AQ163-2))</f>
        <v>4.7114806510999703</v>
      </c>
      <c r="W168">
        <f t="shared" ref="W168" si="637">SQRT((($AO163-1)*$AD163^2+(AR163-1)*AG163^2)/($AO163+AR163-2))</f>
        <v>2.7595481069614052</v>
      </c>
      <c r="X168">
        <f t="shared" ref="X168" si="638">SQRT((($AO163-1)*$AD163^2+(AS163-1)*AH163^2)/($AO163+AS163-2))</f>
        <v>2.2786185508281145</v>
      </c>
      <c r="Y168">
        <f t="shared" ref="Y168" si="639">SQRT((($AO163-1)*$AD163^2+(AT163-1)*AI163^2)/($AO163+AT163-2))</f>
        <v>1.5757461725637085</v>
      </c>
      <c r="Z168">
        <f t="shared" ref="Z168" si="640">SQRT((($AO163-1)*$AD163^2+(AU163-1)*AJ163^2)/($AO163+AU163-2))</f>
        <v>3.3197016191670432</v>
      </c>
      <c r="AC168" t="str">
        <f>T168</f>
        <v>18-24</v>
      </c>
      <c r="AD168">
        <f>$AO163+AP163-2</f>
        <v>257</v>
      </c>
      <c r="AE168">
        <f t="shared" ref="AE168" si="641">$AO163+AQ163-2</f>
        <v>555</v>
      </c>
      <c r="AF168">
        <f t="shared" ref="AF168" si="642">$AO163+AR163-2</f>
        <v>1167</v>
      </c>
      <c r="AG168">
        <f t="shared" ref="AG168" si="643">$AO163+AS163-2</f>
        <v>2075</v>
      </c>
      <c r="AH168">
        <f t="shared" ref="AH168" si="644">$AO163+AT163-2</f>
        <v>1011</v>
      </c>
      <c r="AI168">
        <f t="shared" ref="AI168" si="645">$AO163+AU163-2</f>
        <v>294</v>
      </c>
    </row>
    <row r="169" spans="1:47" x14ac:dyDescent="0.35">
      <c r="A169" t="str">
        <f t="shared" ref="A169:A173" si="646">A157</f>
        <v>25-34</v>
      </c>
      <c r="C169" t="str">
        <f t="shared" si="630"/>
        <v>0.245</v>
      </c>
      <c r="D169" t="str">
        <f t="shared" si="631"/>
        <v>&lt;0.001</v>
      </c>
      <c r="E169" t="str">
        <f t="shared" si="632"/>
        <v>&lt;0.001</v>
      </c>
      <c r="F169" t="str">
        <f t="shared" si="633"/>
        <v>&lt;0.001</v>
      </c>
      <c r="G169" t="str">
        <f t="shared" si="634"/>
        <v>&lt;0.001</v>
      </c>
      <c r="K169" t="str">
        <f t="shared" ref="K169:K173" si="647">A169</f>
        <v>25-34</v>
      </c>
      <c r="M169">
        <f>$M163-N163</f>
        <v>-9.6053857811269197</v>
      </c>
      <c r="N169">
        <f t="shared" ref="N169:Q169" si="648">$M163-O163</f>
        <v>-19.17846039597638</v>
      </c>
      <c r="O169">
        <f t="shared" si="648"/>
        <v>-29.196552613549933</v>
      </c>
      <c r="P169">
        <f t="shared" si="648"/>
        <v>-56.643414392189321</v>
      </c>
      <c r="Q169">
        <f t="shared" si="648"/>
        <v>-55.512057345931559</v>
      </c>
      <c r="T169" t="str">
        <f t="shared" ref="T169:T173" si="649">K169</f>
        <v>25-34</v>
      </c>
      <c r="V169">
        <f>SQRT((($AP163-1)*$AE163^2+(AQ163-1)*AF163^2)/($AP163+AQ163-2))</f>
        <v>4.6843013226132593</v>
      </c>
      <c r="W169">
        <f t="shared" ref="W169" si="650">SQRT((($AP163-1)*$AE163^2+(AR163-1)*AG163^2)/($AP163+AR163-2))</f>
        <v>2.7486904856504353</v>
      </c>
      <c r="X169">
        <f t="shared" ref="X169" si="651">SQRT((($AP163-1)*$AE163^2+(AS163-1)*AH163^2)/($AP163+AS163-2))</f>
        <v>2.2724938808934407</v>
      </c>
      <c r="Y169">
        <f t="shared" ref="Y169" si="652">SQRT((($AP163-1)*$AE163^2+(AT163-1)*AI163^2)/($AP163+AT163-2))</f>
        <v>1.5618077052079724</v>
      </c>
      <c r="Z169">
        <f t="shared" ref="Z169" si="653">SQRT((($AP163-1)*$AE163^2+(AU163-1)*AJ163^2)/($AP163+AU163-2))</f>
        <v>3.2755226822156289</v>
      </c>
      <c r="AC169" t="str">
        <f t="shared" ref="AC169:AC173" si="654">T169</f>
        <v>25-34</v>
      </c>
      <c r="AE169">
        <f>$AP163+AQ163-2</f>
        <v>560</v>
      </c>
      <c r="AF169">
        <f t="shared" ref="AF169" si="655">$AP163+AR163-2</f>
        <v>1172</v>
      </c>
      <c r="AG169">
        <f t="shared" ref="AG169" si="656">$AP163+AS163-2</f>
        <v>2080</v>
      </c>
      <c r="AH169">
        <f t="shared" ref="AH169" si="657">$AP163+AT163-2</f>
        <v>1016</v>
      </c>
      <c r="AI169">
        <f t="shared" ref="AI169" si="658">$AP163+AU163-2</f>
        <v>299</v>
      </c>
    </row>
    <row r="170" spans="1:47" x14ac:dyDescent="0.35">
      <c r="A170" t="str">
        <f t="shared" si="646"/>
        <v>35-44</v>
      </c>
      <c r="D170" t="str">
        <f t="shared" si="631"/>
        <v>0.045</v>
      </c>
      <c r="E170" t="str">
        <f t="shared" si="632"/>
        <v>&lt;0.001</v>
      </c>
      <c r="F170" t="str">
        <f t="shared" si="633"/>
        <v>&lt;0.001</v>
      </c>
      <c r="G170" t="str">
        <f t="shared" si="634"/>
        <v>&lt;0.001</v>
      </c>
      <c r="K170" t="str">
        <f t="shared" si="647"/>
        <v>35-44</v>
      </c>
      <c r="N170">
        <f>$N163-O163</f>
        <v>-9.5730746148494603</v>
      </c>
      <c r="O170">
        <f t="shared" ref="O170:Q170" si="659">$N163-P163</f>
        <v>-19.591166832423013</v>
      </c>
      <c r="P170">
        <f t="shared" si="659"/>
        <v>-47.038028611062401</v>
      </c>
      <c r="Q170">
        <f t="shared" si="659"/>
        <v>-45.90667156480464</v>
      </c>
      <c r="T170" t="str">
        <f t="shared" si="649"/>
        <v>35-44</v>
      </c>
      <c r="W170">
        <f>SQRT((($AQ163-1)*$AF163^2+(AR163-1)*AG163^2)/($AQ163+AR163-2))</f>
        <v>3.5771402050559615</v>
      </c>
      <c r="X170">
        <f t="shared" ref="X170" si="660">SQRT((($AQ163-1)*$AF163^2+(AS163-1)*AH163^2)/($AQ163+AS163-2))</f>
        <v>2.9501610325646808</v>
      </c>
      <c r="Y170">
        <f t="shared" ref="Y170" si="661">SQRT((($AQ163-1)*$AF163^2+(AT163-1)*AI163^2)/($AQ163+AT163-2))</f>
        <v>3.0760874293634841</v>
      </c>
      <c r="Z170">
        <f t="shared" ref="Z170" si="662">SQRT((($AQ163-1)*$AF163^2+(AU163-1)*AJ163^2)/($AQ163+AU163-2))</f>
        <v>4.6956258971570408</v>
      </c>
      <c r="AC170" t="str">
        <f t="shared" si="654"/>
        <v>35-44</v>
      </c>
      <c r="AF170">
        <f>$AQ163+AR163-2</f>
        <v>1470</v>
      </c>
      <c r="AG170">
        <f t="shared" ref="AG170" si="663">$AQ163+AS163-2</f>
        <v>2378</v>
      </c>
      <c r="AH170">
        <f t="shared" ref="AH170" si="664">$AQ163+AT163-2</f>
        <v>1314</v>
      </c>
      <c r="AI170">
        <f t="shared" ref="AI170" si="665">$AQ163+AU163-2</f>
        <v>597</v>
      </c>
    </row>
    <row r="171" spans="1:47" x14ac:dyDescent="0.35">
      <c r="A171" t="str">
        <f t="shared" si="646"/>
        <v>45-54</v>
      </c>
      <c r="E171" t="str">
        <f t="shared" si="632"/>
        <v>&lt;0.001</v>
      </c>
      <c r="F171" t="str">
        <f t="shared" si="633"/>
        <v>&lt;0.001</v>
      </c>
      <c r="G171" t="str">
        <f t="shared" si="634"/>
        <v>&lt;0.001</v>
      </c>
      <c r="K171" t="str">
        <f t="shared" si="647"/>
        <v>45-54</v>
      </c>
      <c r="O171">
        <f>$O163-P163</f>
        <v>-10.018092217573553</v>
      </c>
      <c r="P171">
        <f t="shared" ref="P171:Q171" si="666">$O163-Q163</f>
        <v>-37.464953996212941</v>
      </c>
      <c r="Q171">
        <f t="shared" si="666"/>
        <v>-36.333596949955179</v>
      </c>
      <c r="T171" t="str">
        <f t="shared" si="649"/>
        <v>45-54</v>
      </c>
      <c r="X171">
        <f>SQRT((($AR163-1)*$AG163^2+(AS163-1)*AH163^2)/($AR163+AS163-2))</f>
        <v>2.4028769746011638</v>
      </c>
      <c r="Y171">
        <f t="shared" ref="Y171" si="667">SQRT((($AR163-1)*$AG163^2+(AT163-1)*AI163^2)/($AR163+AT163-2))</f>
        <v>2.1617354783527012</v>
      </c>
      <c r="Z171">
        <f t="shared" ref="Z171" si="668">SQRT((($AR163-1)*$AG163^2+(AU163-1)*AJ163^2)/($AR163+AU163-2))</f>
        <v>2.8369104367542244</v>
      </c>
      <c r="AC171" t="str">
        <f t="shared" si="654"/>
        <v>45-54</v>
      </c>
      <c r="AG171">
        <f>$AR163+AS163-2</f>
        <v>2990</v>
      </c>
      <c r="AH171">
        <f t="shared" ref="AH171" si="669">$AR163+AT163-2</f>
        <v>1926</v>
      </c>
      <c r="AI171">
        <f t="shared" ref="AI171" si="670">$AR163+AU163-2</f>
        <v>1209</v>
      </c>
    </row>
    <row r="172" spans="1:47" x14ac:dyDescent="0.35">
      <c r="A172" t="str">
        <f t="shared" si="646"/>
        <v>55-64</v>
      </c>
      <c r="F172" t="str">
        <f t="shared" si="633"/>
        <v>&lt;0.001</v>
      </c>
      <c r="G172" t="str">
        <f t="shared" si="634"/>
        <v>&lt;0.001</v>
      </c>
      <c r="K172" t="str">
        <f t="shared" si="647"/>
        <v>55-64</v>
      </c>
      <c r="P172">
        <f>$P163-Q163</f>
        <v>-27.446861778639388</v>
      </c>
      <c r="Q172">
        <f>$P163-R163</f>
        <v>-26.315504732381626</v>
      </c>
      <c r="T172" t="str">
        <f t="shared" si="649"/>
        <v>55-64</v>
      </c>
      <c r="Y172">
        <f>SQRT((($AS163-1)*$AH163^2+(AT163-1)*AI163^2)/($AS163+AT163-2))</f>
        <v>1.9600072919396008</v>
      </c>
      <c r="Z172">
        <f>SQRT((($AS163-1)*$AH163^2+(AU163-1)*AJ163^2)/($AS163+AU163-2))</f>
        <v>2.3425264644560095</v>
      </c>
      <c r="AC172" t="str">
        <f t="shared" si="654"/>
        <v>55-64</v>
      </c>
      <c r="AH172">
        <f>$AS163+AT163-2</f>
        <v>2834</v>
      </c>
      <c r="AI172">
        <f>$AS163+AU163-2</f>
        <v>2117</v>
      </c>
    </row>
    <row r="173" spans="1:47" x14ac:dyDescent="0.35">
      <c r="A173" t="str">
        <f t="shared" si="646"/>
        <v>65-74</v>
      </c>
      <c r="G173" t="str">
        <f t="shared" si="634"/>
        <v>&gt;0.999</v>
      </c>
      <c r="K173" t="str">
        <f t="shared" si="647"/>
        <v>65-74</v>
      </c>
      <c r="Q173">
        <f>Q163-R163</f>
        <v>1.1313570462577616</v>
      </c>
      <c r="T173" t="str">
        <f t="shared" si="649"/>
        <v>65-74</v>
      </c>
      <c r="Z173">
        <f>SQRT((($AT163-1)*$AI163^2+(AU163-1)*AJ163^2)/($AT163+AU163-2))</f>
        <v>1.7845932018357378</v>
      </c>
      <c r="AC173" t="str">
        <f t="shared" si="654"/>
        <v>65-74</v>
      </c>
      <c r="AI173">
        <f>$AT163+AU163-2</f>
        <v>1053</v>
      </c>
    </row>
    <row r="175" spans="1:47" x14ac:dyDescent="0.35">
      <c r="K175" t="str">
        <f t="shared" ref="K175:AA175" si="671">K19</f>
        <v>Hispanosphere</v>
      </c>
      <c r="L175">
        <f t="shared" si="671"/>
        <v>12.202574833933118</v>
      </c>
      <c r="M175">
        <f t="shared" si="671"/>
        <v>40.957453161601826</v>
      </c>
      <c r="N175">
        <f t="shared" si="671"/>
        <v>66.379925084934527</v>
      </c>
      <c r="O175">
        <f t="shared" si="671"/>
        <v>87.819758565049185</v>
      </c>
      <c r="P175">
        <f t="shared" si="671"/>
        <v>104.2365124199448</v>
      </c>
      <c r="Q175">
        <f t="shared" si="671"/>
        <v>112.73186791515218</v>
      </c>
      <c r="R175">
        <f t="shared" si="671"/>
        <v>114.34553217566105</v>
      </c>
      <c r="S175">
        <f t="shared" si="671"/>
        <v>0</v>
      </c>
      <c r="T175" t="str">
        <f t="shared" si="671"/>
        <v>Hispanosphere</v>
      </c>
      <c r="U175">
        <f t="shared" si="671"/>
        <v>13.315237016756731</v>
      </c>
      <c r="V175">
        <f t="shared" si="671"/>
        <v>15.150544163008856</v>
      </c>
      <c r="W175">
        <f t="shared" si="671"/>
        <v>12.070455149286671</v>
      </c>
      <c r="X175">
        <f t="shared" si="671"/>
        <v>10.372781594929764</v>
      </c>
      <c r="Y175">
        <f t="shared" si="671"/>
        <v>10.820508442048169</v>
      </c>
      <c r="Z175">
        <f t="shared" si="671"/>
        <v>7.0431973860959003</v>
      </c>
      <c r="AA175">
        <f t="shared" si="671"/>
        <v>8.1153789849308158</v>
      </c>
      <c r="AC175" t="str">
        <f t="shared" ref="AC175:AK175" si="672">AC19</f>
        <v>Hispanosphere</v>
      </c>
      <c r="AD175">
        <f t="shared" si="672"/>
        <v>2.9773775105989557</v>
      </c>
      <c r="AE175">
        <f t="shared" si="672"/>
        <v>3.3877646644600454</v>
      </c>
      <c r="AF175">
        <f t="shared" si="672"/>
        <v>2.6990358233167369</v>
      </c>
      <c r="AG175">
        <f t="shared" si="672"/>
        <v>2.3194244762021641</v>
      </c>
      <c r="AH175">
        <f t="shared" si="672"/>
        <v>2.4195392427530047</v>
      </c>
      <c r="AI175">
        <f t="shared" si="672"/>
        <v>1.5749068134259265</v>
      </c>
      <c r="AJ175">
        <f t="shared" si="672"/>
        <v>1.8146539073478545</v>
      </c>
      <c r="AK175">
        <f t="shared" si="672"/>
        <v>20</v>
      </c>
      <c r="AN175" t="str">
        <f t="shared" ref="AN175:AU175" si="673">AN19</f>
        <v>Hispanosphere</v>
      </c>
      <c r="AO175">
        <f t="shared" si="673"/>
        <v>10426</v>
      </c>
      <c r="AP175">
        <f t="shared" si="673"/>
        <v>6928</v>
      </c>
      <c r="AQ175">
        <f t="shared" si="673"/>
        <v>9019</v>
      </c>
      <c r="AR175">
        <f t="shared" si="673"/>
        <v>11108</v>
      </c>
      <c r="AS175">
        <f t="shared" si="673"/>
        <v>13440</v>
      </c>
      <c r="AT175">
        <f t="shared" si="673"/>
        <v>7850</v>
      </c>
      <c r="AU175">
        <f t="shared" si="673"/>
        <v>1677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674">C167</f>
        <v>35-44</v>
      </c>
      <c r="D179" t="str">
        <f t="shared" si="674"/>
        <v>45-54</v>
      </c>
      <c r="E179" t="str">
        <f t="shared" si="674"/>
        <v>55-64</v>
      </c>
      <c r="F179" t="str">
        <f t="shared" si="674"/>
        <v>65-74</v>
      </c>
      <c r="G179" t="str">
        <f t="shared" si="674"/>
        <v>75+</v>
      </c>
      <c r="L179" t="str">
        <f>B179</f>
        <v>25-34</v>
      </c>
      <c r="M179" t="str">
        <f t="shared" ref="M179" si="675">C179</f>
        <v>35-44</v>
      </c>
      <c r="N179" t="str">
        <f t="shared" ref="N179" si="676">D179</f>
        <v>45-54</v>
      </c>
      <c r="O179" t="str">
        <f t="shared" ref="O179" si="677">E179</f>
        <v>55-64</v>
      </c>
      <c r="P179" t="str">
        <f t="shared" ref="P179" si="678">F179</f>
        <v>65-74</v>
      </c>
      <c r="Q179" t="str">
        <f t="shared" ref="Q179" si="679">G179</f>
        <v>75+</v>
      </c>
      <c r="U179" t="str">
        <f>L179</f>
        <v>25-34</v>
      </c>
      <c r="V179" t="str">
        <f t="shared" ref="V179" si="680">M179</f>
        <v>35-44</v>
      </c>
      <c r="W179" t="str">
        <f t="shared" ref="W179" si="681">N179</f>
        <v>45-54</v>
      </c>
      <c r="X179" t="str">
        <f t="shared" ref="X179" si="682">O179</f>
        <v>55-64</v>
      </c>
      <c r="Y179" t="str">
        <f t="shared" ref="Y179" si="683">P179</f>
        <v>65-74</v>
      </c>
      <c r="Z179" t="str">
        <f t="shared" ref="Z179" si="684">Q179</f>
        <v>75+</v>
      </c>
      <c r="AD179" t="str">
        <f>U179</f>
        <v>25-34</v>
      </c>
      <c r="AE179" t="str">
        <f t="shared" ref="AE179" si="685">V179</f>
        <v>35-44</v>
      </c>
      <c r="AF179" t="str">
        <f t="shared" ref="AF179" si="686">W179</f>
        <v>45-54</v>
      </c>
      <c r="AG179" t="str">
        <f>X179</f>
        <v>55-64</v>
      </c>
      <c r="AH179" t="str">
        <f t="shared" ref="AH179" si="687">Y179</f>
        <v>65-74</v>
      </c>
      <c r="AI179" t="str">
        <f t="shared" ref="AI179" si="688">Z179</f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C181" si="689">IF(_xlfn.T.DIST.2T(ABS(M180/V180),AE180)*6&lt;0.001,"&lt;0.001",IF(_xlfn.T.DIST.2T(ABS(M180/V180),AE180)*6&gt;0.999, "&gt;0.999",FIXED(_xlfn.T.DIST.2T(ABS(M180/V180),AE180)*6,3)))</f>
        <v>&lt;0.001</v>
      </c>
      <c r="D180" t="str">
        <f t="shared" ref="D180:D182" si="690">IF(_xlfn.T.DIST.2T(ABS(N180/W180),AF180)*6&lt;0.001,"&lt;0.001",IF(_xlfn.T.DIST.2T(ABS(N180/W180),AF180)*6&gt;0.999, "&gt;0.999",FIXED(_xlfn.T.DIST.2T(ABS(N180/W180),AF180)*6,3)))</f>
        <v>&lt;0.001</v>
      </c>
      <c r="E180" t="str">
        <f t="shared" ref="E180:E183" si="691">IF(_xlfn.T.DIST.2T(ABS(O180/X180),AG180)*6&lt;0.001,"&lt;0.001",IF(_xlfn.T.DIST.2T(ABS(O180/X180),AG180)*6&gt;0.999, "&gt;0.999",FIXED(_xlfn.T.DIST.2T(ABS(O180/X180),AG180)*6,3)))</f>
        <v>&lt;0.001</v>
      </c>
      <c r="F180" t="str">
        <f t="shared" ref="F180:F184" si="692">IF(_xlfn.T.DIST.2T(ABS(P180/Y180),AH180)*6&lt;0.001,"&lt;0.001",IF(_xlfn.T.DIST.2T(ABS(P180/Y180),AH180)*6&gt;0.999, "&gt;0.999",FIXED(_xlfn.T.DIST.2T(ABS(P180/Y180),AH180)*6,3)))</f>
        <v>&lt;0.001</v>
      </c>
      <c r="G180" t="str">
        <f t="shared" ref="G180:G185" si="693">IF(_xlfn.T.DIST.2T(ABS(Q180/Z180),AI180)*6&lt;0.001,"&lt;0.001",IF(_xlfn.T.DIST.2T(ABS(Q180/Z180),AI180)*6&gt;0.999, "&gt;0.999",FIXED(_xlfn.T.DIST.2T(ABS(Q180/Z180),AI180)*6,3)))</f>
        <v>&lt;0.001</v>
      </c>
      <c r="K180" t="str">
        <f>A180</f>
        <v>18-24</v>
      </c>
      <c r="L180">
        <f>$L175-M175</f>
        <v>-28.754878327668706</v>
      </c>
      <c r="M180">
        <f t="shared" ref="M180:Q180" si="694">$L175-N175</f>
        <v>-54.177350251001407</v>
      </c>
      <c r="N180">
        <f t="shared" si="694"/>
        <v>-75.617183731116071</v>
      </c>
      <c r="O180">
        <f t="shared" si="694"/>
        <v>-92.033937586011689</v>
      </c>
      <c r="P180">
        <f t="shared" si="694"/>
        <v>-100.52929308121907</v>
      </c>
      <c r="Q180">
        <f t="shared" si="694"/>
        <v>-102.14295734172794</v>
      </c>
      <c r="T180" t="str">
        <f>K180</f>
        <v>18-24</v>
      </c>
      <c r="U180">
        <f>SQRT((($AO175-1)*$AD175^2+(AP175-1)*AE175^2)/($AO175+AP175-2))</f>
        <v>3.1476290154795468</v>
      </c>
      <c r="V180">
        <f t="shared" ref="V180" si="695">SQRT((($AO175-1)*$AD175^2+(AQ175-1)*AF175^2)/($AO175+AQ175-2))</f>
        <v>2.8516580475991038</v>
      </c>
      <c r="W180">
        <f t="shared" ref="W180" si="696">SQRT((($AO175-1)*$AD175^2+(AR175-1)*AG175^2)/($AO175+AR175-2))</f>
        <v>2.6583944500398076</v>
      </c>
      <c r="X180">
        <f t="shared" ref="X180" si="697">SQRT((($AO175-1)*$AD175^2+(AS175-1)*AH175^2)/($AO175+AS175-2))</f>
        <v>2.6775651522702977</v>
      </c>
      <c r="Y180">
        <f t="shared" ref="Y180" si="698">SQRT((($AO175-1)*$AD175^2+(AT175-1)*AI175^2)/($AO175+AT175-2))</f>
        <v>2.4743780638903883</v>
      </c>
      <c r="Z180">
        <f t="shared" ref="Z180" si="699">SQRT((($AO175-1)*$AD175^2+(AU175-1)*AJ175^2)/($AO175+AU175-2))</f>
        <v>2.8448332345482568</v>
      </c>
      <c r="AC180" t="str">
        <f>T180</f>
        <v>18-24</v>
      </c>
      <c r="AD180">
        <f>$AO175+AP175-2</f>
        <v>17352</v>
      </c>
      <c r="AE180">
        <f t="shared" ref="AE180" si="700">$AO175+AQ175-2</f>
        <v>19443</v>
      </c>
      <c r="AF180">
        <f t="shared" ref="AF180" si="701">$AO175+AR175-2</f>
        <v>21532</v>
      </c>
      <c r="AG180">
        <f t="shared" ref="AG180" si="702">$AO175+AS175-2</f>
        <v>23864</v>
      </c>
      <c r="AH180">
        <f t="shared" ref="AH180" si="703">$AO175+AT175-2</f>
        <v>18274</v>
      </c>
      <c r="AI180">
        <f t="shared" ref="AI180" si="704">$AO175+AU175-2</f>
        <v>12101</v>
      </c>
    </row>
    <row r="181" spans="1:47" x14ac:dyDescent="0.35">
      <c r="A181" t="str">
        <f t="shared" ref="A181:A185" si="705">A169</f>
        <v>25-34</v>
      </c>
      <c r="C181" t="str">
        <f t="shared" si="689"/>
        <v>&lt;0.001</v>
      </c>
      <c r="D181" t="str">
        <f t="shared" si="690"/>
        <v>&lt;0.001</v>
      </c>
      <c r="E181" t="str">
        <f t="shared" si="691"/>
        <v>&lt;0.001</v>
      </c>
      <c r="F181" t="str">
        <f t="shared" si="692"/>
        <v>&lt;0.001</v>
      </c>
      <c r="G181" t="str">
        <f t="shared" si="693"/>
        <v>&lt;0.001</v>
      </c>
      <c r="K181" t="str">
        <f t="shared" ref="K181:K185" si="706">A181</f>
        <v>25-34</v>
      </c>
      <c r="M181">
        <f>$M175-N175</f>
        <v>-25.422471923332701</v>
      </c>
      <c r="N181">
        <f t="shared" ref="N181:Q181" si="707">$M175-O175</f>
        <v>-46.862305403447358</v>
      </c>
      <c r="O181">
        <f t="shared" si="707"/>
        <v>-63.279059258342976</v>
      </c>
      <c r="P181">
        <f t="shared" si="707"/>
        <v>-71.77441475355036</v>
      </c>
      <c r="Q181">
        <f t="shared" si="707"/>
        <v>-73.38807901405923</v>
      </c>
      <c r="T181" t="str">
        <f t="shared" ref="T181:T185" si="708">K181</f>
        <v>25-34</v>
      </c>
      <c r="V181">
        <f>SQRT((($AP175-1)*$AE175^2+(AQ175-1)*AF175^2)/($AP175+AQ175-2))</f>
        <v>3.0176142697574493</v>
      </c>
      <c r="W181">
        <f t="shared" ref="W181" si="709">SQRT((($AP175-1)*$AE175^2+(AR175-1)*AG175^2)/($AP175+AR175-2))</f>
        <v>2.7787982033739373</v>
      </c>
      <c r="X181">
        <f t="shared" ref="X181" si="710">SQRT((($AP175-1)*$AE175^2+(AS175-1)*AH175^2)/($AP175+AS175-2))</f>
        <v>2.7868659605745734</v>
      </c>
      <c r="Y181">
        <f t="shared" ref="Y181" si="711">SQRT((($AP175-1)*$AE175^2+(AT175-1)*AI175^2)/($AP175+AT175-2))</f>
        <v>2.5880403369373708</v>
      </c>
      <c r="Z181">
        <f t="shared" ref="Z181" si="712">SQRT((($AP175-1)*$AE175^2+(AU175-1)*AJ175^2)/($AP175+AU175-2))</f>
        <v>3.1436572653323509</v>
      </c>
      <c r="AC181" t="str">
        <f t="shared" ref="AC181:AC185" si="713">T181</f>
        <v>25-34</v>
      </c>
      <c r="AE181">
        <f>$AP175+AQ175-2</f>
        <v>15945</v>
      </c>
      <c r="AF181">
        <f t="shared" ref="AF181" si="714">$AP175+AR175-2</f>
        <v>18034</v>
      </c>
      <c r="AG181">
        <f t="shared" ref="AG181" si="715">$AP175+AS175-2</f>
        <v>20366</v>
      </c>
      <c r="AH181">
        <f t="shared" ref="AH181" si="716">$AP175+AT175-2</f>
        <v>14776</v>
      </c>
      <c r="AI181">
        <f t="shared" ref="AI181" si="717">$AP175+AU175-2</f>
        <v>8603</v>
      </c>
    </row>
    <row r="182" spans="1:47" x14ac:dyDescent="0.35">
      <c r="A182" t="str">
        <f t="shared" si="705"/>
        <v>35-44</v>
      </c>
      <c r="D182" t="str">
        <f t="shared" si="690"/>
        <v>&lt;0.001</v>
      </c>
      <c r="E182" t="str">
        <f t="shared" si="691"/>
        <v>&lt;0.001</v>
      </c>
      <c r="F182" t="str">
        <f t="shared" si="692"/>
        <v>&lt;0.001</v>
      </c>
      <c r="G182" t="str">
        <f t="shared" si="693"/>
        <v>&lt;0.001</v>
      </c>
      <c r="K182" t="str">
        <f t="shared" si="706"/>
        <v>35-44</v>
      </c>
      <c r="N182">
        <f>$N175-O175</f>
        <v>-21.439833480114658</v>
      </c>
      <c r="O182">
        <f t="shared" ref="O182:Q182" si="718">$N175-P175</f>
        <v>-37.856587335010275</v>
      </c>
      <c r="P182">
        <f t="shared" si="718"/>
        <v>-46.351942830217652</v>
      </c>
      <c r="Q182">
        <f t="shared" si="718"/>
        <v>-47.965607090726522</v>
      </c>
      <c r="T182" t="str">
        <f t="shared" si="708"/>
        <v>35-44</v>
      </c>
      <c r="W182">
        <f>SQRT((($AQ175-1)*$AF175^2+(AR175-1)*AG175^2)/($AQ175+AR175-2))</f>
        <v>2.4966754111552891</v>
      </c>
      <c r="X182">
        <f t="shared" ref="X182" si="719">SQRT((($AQ175-1)*$AF175^2+(AS175-1)*AH175^2)/($AQ175+AS175-2))</f>
        <v>2.5354806755696724</v>
      </c>
      <c r="Y182">
        <f t="shared" ref="Y182" si="720">SQRT((($AQ175-1)*$AF175^2+(AT175-1)*AI175^2)/($AQ175+AT175-2))</f>
        <v>2.2470100605100805</v>
      </c>
      <c r="Z182">
        <f t="shared" ref="Z182" si="721">SQRT((($AQ175-1)*$AF175^2+(AU175-1)*AJ175^2)/($AQ175+AU175-2))</f>
        <v>2.5805390743918757</v>
      </c>
      <c r="AC182" t="str">
        <f t="shared" si="713"/>
        <v>35-44</v>
      </c>
      <c r="AF182">
        <f>$AQ175+AR175-2</f>
        <v>20125</v>
      </c>
      <c r="AG182">
        <f t="shared" ref="AG182" si="722">$AQ175+AS175-2</f>
        <v>22457</v>
      </c>
      <c r="AH182">
        <f t="shared" ref="AH182" si="723">$AQ175+AT175-2</f>
        <v>16867</v>
      </c>
      <c r="AI182">
        <f t="shared" ref="AI182" si="724">$AQ175+AU175-2</f>
        <v>10694</v>
      </c>
    </row>
    <row r="183" spans="1:47" x14ac:dyDescent="0.35">
      <c r="A183" t="str">
        <f t="shared" si="705"/>
        <v>45-54</v>
      </c>
      <c r="E183" t="str">
        <f t="shared" si="691"/>
        <v>&lt;0.001</v>
      </c>
      <c r="F183" t="str">
        <f t="shared" si="692"/>
        <v>&lt;0.001</v>
      </c>
      <c r="G183" t="str">
        <f t="shared" si="693"/>
        <v>&lt;0.001</v>
      </c>
      <c r="K183" t="str">
        <f t="shared" si="706"/>
        <v>45-54</v>
      </c>
      <c r="O183">
        <f>$O175-P175</f>
        <v>-16.416753854895617</v>
      </c>
      <c r="P183">
        <f t="shared" ref="P183:Q183" si="725">$O175-Q175</f>
        <v>-24.912109350102995</v>
      </c>
      <c r="Q183">
        <f t="shared" si="725"/>
        <v>-26.525773610611864</v>
      </c>
      <c r="T183" t="str">
        <f t="shared" si="708"/>
        <v>45-54</v>
      </c>
      <c r="X183">
        <f>SQRT((($AR175-1)*$AG175^2+(AS175-1)*AH175^2)/($AR175+AS175-2))</f>
        <v>2.3747604494092953</v>
      </c>
      <c r="Y183">
        <f t="shared" ref="Y183" si="726">SQRT((($AR175-1)*$AG175^2+(AT175-1)*AI175^2)/($AR175+AT175-2))</f>
        <v>2.0443074520819069</v>
      </c>
      <c r="Z183">
        <f t="shared" ref="Z183" si="727">SQRT((($AR175-1)*$AG175^2+(AU175-1)*AJ175^2)/($AR175+AU175-2))</f>
        <v>2.2596750311511991</v>
      </c>
      <c r="AC183" t="str">
        <f t="shared" si="713"/>
        <v>45-54</v>
      </c>
      <c r="AG183">
        <f>$AR175+AS175-2</f>
        <v>24546</v>
      </c>
      <c r="AH183">
        <f t="shared" ref="AH183" si="728">$AR175+AT175-2</f>
        <v>18956</v>
      </c>
      <c r="AI183">
        <f t="shared" ref="AI183" si="729">$AR175+AU175-2</f>
        <v>12783</v>
      </c>
    </row>
    <row r="184" spans="1:47" x14ac:dyDescent="0.35">
      <c r="A184" t="str">
        <f t="shared" si="705"/>
        <v>55-64</v>
      </c>
      <c r="F184" t="str">
        <f t="shared" si="692"/>
        <v>&lt;0.001</v>
      </c>
      <c r="G184" t="str">
        <f t="shared" si="693"/>
        <v>&lt;0.001</v>
      </c>
      <c r="K184" t="str">
        <f t="shared" si="706"/>
        <v>55-64</v>
      </c>
      <c r="P184">
        <f>$P175-Q175</f>
        <v>-8.4953554952073773</v>
      </c>
      <c r="Q184">
        <f>$P175-R175</f>
        <v>-10.109019755716247</v>
      </c>
      <c r="T184" t="str">
        <f t="shared" si="708"/>
        <v>55-64</v>
      </c>
      <c r="Y184">
        <f>SQRT((($AS175-1)*$AH175^2+(AT175-1)*AI175^2)/($AS175+AT175-2))</f>
        <v>2.1471417504561794</v>
      </c>
      <c r="Z184">
        <f>SQRT((($AS175-1)*$AH175^2+(AU175-1)*AJ175^2)/($AS175+AU175-2))</f>
        <v>2.3601220038758575</v>
      </c>
      <c r="AC184" t="str">
        <f t="shared" si="713"/>
        <v>55-64</v>
      </c>
      <c r="AH184">
        <f>$AS175+AT175-2</f>
        <v>21288</v>
      </c>
      <c r="AI184">
        <f>$AS175+AU175-2</f>
        <v>15115</v>
      </c>
    </row>
    <row r="185" spans="1:47" x14ac:dyDescent="0.35">
      <c r="A185" t="str">
        <f t="shared" si="705"/>
        <v>65-74</v>
      </c>
      <c r="G185" t="str">
        <f t="shared" si="693"/>
        <v>&gt;0.999</v>
      </c>
      <c r="K185" t="str">
        <f t="shared" si="706"/>
        <v>65-74</v>
      </c>
      <c r="Q185">
        <f>Q175-R175</f>
        <v>-1.6136642605088696</v>
      </c>
      <c r="T185" t="str">
        <f t="shared" si="708"/>
        <v>65-74</v>
      </c>
      <c r="Z185">
        <f>SQRT((($AT175-1)*$AI175^2+(AU175-1)*AJ175^2)/($AT175+AU175-2))</f>
        <v>1.6196671000515144</v>
      </c>
      <c r="AC185" t="str">
        <f t="shared" si="713"/>
        <v>65-74</v>
      </c>
      <c r="AI185">
        <f>$AT175+AU175-2</f>
        <v>9525</v>
      </c>
    </row>
    <row r="187" spans="1:47" x14ac:dyDescent="0.35">
      <c r="K187" t="str">
        <f t="shared" ref="K187:AA187" si="730">K20</f>
        <v>Lusosphone (Portuguese)</v>
      </c>
      <c r="L187">
        <f t="shared" si="730"/>
        <v>-7.9052379746138106</v>
      </c>
      <c r="M187">
        <f t="shared" si="730"/>
        <v>21.245026192807945</v>
      </c>
      <c r="N187">
        <f t="shared" si="730"/>
        <v>36.679301931711457</v>
      </c>
      <c r="O187">
        <f t="shared" si="730"/>
        <v>55.405761684964865</v>
      </c>
      <c r="P187">
        <f t="shared" si="730"/>
        <v>75.113232834608183</v>
      </c>
      <c r="Q187">
        <f t="shared" si="730"/>
        <v>94.545551432800437</v>
      </c>
      <c r="R187">
        <f t="shared" si="730"/>
        <v>109.16139888813373</v>
      </c>
      <c r="S187">
        <f t="shared" si="730"/>
        <v>0</v>
      </c>
      <c r="T187" t="str">
        <f t="shared" si="730"/>
        <v>Lusosphone (Portuguese)</v>
      </c>
      <c r="U187">
        <f t="shared" si="730"/>
        <v>12.409030073663219</v>
      </c>
      <c r="V187">
        <f t="shared" si="730"/>
        <v>10.927476703253259</v>
      </c>
      <c r="W187">
        <f t="shared" si="730"/>
        <v>9.719727587368574</v>
      </c>
      <c r="X187">
        <f t="shared" si="730"/>
        <v>5.1212294107123864</v>
      </c>
      <c r="Y187">
        <f t="shared" si="730"/>
        <v>4.2570073119672021</v>
      </c>
      <c r="Z187">
        <f t="shared" si="730"/>
        <v>2.8048802320352548</v>
      </c>
      <c r="AA187">
        <f t="shared" si="730"/>
        <v>4.3182057614306224</v>
      </c>
      <c r="AC187" t="str">
        <f t="shared" ref="AC187:AK187" si="731">AC20</f>
        <v>Lusosphone (Portuguese)</v>
      </c>
      <c r="AD187">
        <f t="shared" si="731"/>
        <v>6.2045150368316095</v>
      </c>
      <c r="AE187">
        <f t="shared" si="731"/>
        <v>5.4637383516266294</v>
      </c>
      <c r="AF187">
        <f t="shared" si="731"/>
        <v>4.859863793684287</v>
      </c>
      <c r="AG187">
        <f t="shared" si="731"/>
        <v>2.5606147053561932</v>
      </c>
      <c r="AH187">
        <f t="shared" si="731"/>
        <v>2.128503655983601</v>
      </c>
      <c r="AI187">
        <f t="shared" si="731"/>
        <v>1.4024401160176274</v>
      </c>
      <c r="AJ187">
        <f t="shared" si="731"/>
        <v>2.1591028807153112</v>
      </c>
      <c r="AK187">
        <f t="shared" si="731"/>
        <v>4</v>
      </c>
      <c r="AN187" t="str">
        <f t="shared" ref="AN187:AU187" si="732">AN20</f>
        <v>Lusosphone (Portuguese)</v>
      </c>
      <c r="AO187">
        <f t="shared" si="732"/>
        <v>2983</v>
      </c>
      <c r="AP187">
        <f t="shared" si="732"/>
        <v>2024</v>
      </c>
      <c r="AQ187">
        <f t="shared" si="732"/>
        <v>2878</v>
      </c>
      <c r="AR187">
        <f t="shared" si="732"/>
        <v>3483</v>
      </c>
      <c r="AS187">
        <f t="shared" si="732"/>
        <v>4074</v>
      </c>
      <c r="AT187">
        <f t="shared" si="732"/>
        <v>1702</v>
      </c>
      <c r="AU187">
        <f t="shared" si="732"/>
        <v>270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733">C179</f>
        <v>35-44</v>
      </c>
      <c r="D191" t="str">
        <f t="shared" si="733"/>
        <v>45-54</v>
      </c>
      <c r="E191" t="str">
        <f t="shared" si="733"/>
        <v>55-64</v>
      </c>
      <c r="F191" t="str">
        <f t="shared" si="733"/>
        <v>65-74</v>
      </c>
      <c r="G191" t="str">
        <f t="shared" si="733"/>
        <v>75+</v>
      </c>
      <c r="L191" t="str">
        <f>B191</f>
        <v>25-34</v>
      </c>
      <c r="M191" t="str">
        <f t="shared" ref="M191" si="734">C191</f>
        <v>35-44</v>
      </c>
      <c r="N191" t="str">
        <f t="shared" ref="N191" si="735">D191</f>
        <v>45-54</v>
      </c>
      <c r="O191" t="str">
        <f t="shared" ref="O191" si="736">E191</f>
        <v>55-64</v>
      </c>
      <c r="P191" t="str">
        <f t="shared" ref="P191" si="737">F191</f>
        <v>65-74</v>
      </c>
      <c r="Q191" t="str">
        <f t="shared" ref="Q191" si="738">G191</f>
        <v>75+</v>
      </c>
      <c r="U191" t="str">
        <f>L191</f>
        <v>25-34</v>
      </c>
      <c r="V191" t="str">
        <f t="shared" ref="V191" si="739">M191</f>
        <v>35-44</v>
      </c>
      <c r="W191" t="str">
        <f t="shared" ref="W191" si="740">N191</f>
        <v>45-54</v>
      </c>
      <c r="X191" t="str">
        <f t="shared" ref="X191" si="741">O191</f>
        <v>55-64</v>
      </c>
      <c r="Y191" t="str">
        <f t="shared" ref="Y191" si="742">P191</f>
        <v>65-74</v>
      </c>
      <c r="Z191" t="str">
        <f t="shared" ref="Z191" si="743">Q191</f>
        <v>75+</v>
      </c>
      <c r="AD191" t="str">
        <f>U191</f>
        <v>25-34</v>
      </c>
      <c r="AE191" t="str">
        <f t="shared" ref="AE191" si="744">V191</f>
        <v>35-44</v>
      </c>
      <c r="AF191" t="str">
        <f t="shared" ref="AF191" si="745">W191</f>
        <v>45-54</v>
      </c>
      <c r="AG191" t="str">
        <f>X191</f>
        <v>55-64</v>
      </c>
      <c r="AH191" t="str">
        <f t="shared" ref="AH191" si="746">Y191</f>
        <v>65-74</v>
      </c>
      <c r="AI191" t="str">
        <f t="shared" ref="AI191" si="747">Z191</f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C193" si="748">IF(_xlfn.T.DIST.2T(ABS(M192/V192),AE192)*6&lt;0.001,"&lt;0.001",IF(_xlfn.T.DIST.2T(ABS(M192/V192),AE192)*6&gt;0.999, "&gt;0.999",FIXED(_xlfn.T.DIST.2T(ABS(M192/V192),AE192)*6,3)))</f>
        <v>&lt;0.001</v>
      </c>
      <c r="D192" t="str">
        <f t="shared" ref="D192:D194" si="749">IF(_xlfn.T.DIST.2T(ABS(N192/W192),AF192)*6&lt;0.001,"&lt;0.001",IF(_xlfn.T.DIST.2T(ABS(N192/W192),AF192)*6&gt;0.999, "&gt;0.999",FIXED(_xlfn.T.DIST.2T(ABS(N192/W192),AF192)*6,3)))</f>
        <v>&lt;0.001</v>
      </c>
      <c r="E192" t="str">
        <f t="shared" ref="E192:E195" si="750">IF(_xlfn.T.DIST.2T(ABS(O192/X192),AG192)*6&lt;0.001,"&lt;0.001",IF(_xlfn.T.DIST.2T(ABS(O192/X192),AG192)*6&gt;0.999, "&gt;0.999",FIXED(_xlfn.T.DIST.2T(ABS(O192/X192),AG192)*6,3)))</f>
        <v>&lt;0.001</v>
      </c>
      <c r="F192" t="str">
        <f t="shared" ref="F192:F196" si="751">IF(_xlfn.T.DIST.2T(ABS(P192/Y192),AH192)*6&lt;0.001,"&lt;0.001",IF(_xlfn.T.DIST.2T(ABS(P192/Y192),AH192)*6&gt;0.999, "&gt;0.999",FIXED(_xlfn.T.DIST.2T(ABS(P192/Y192),AH192)*6,3)))</f>
        <v>&lt;0.001</v>
      </c>
      <c r="G192" t="str">
        <f t="shared" ref="G192:G197" si="752">IF(_xlfn.T.DIST.2T(ABS(Q192/Z192),AI192)*6&lt;0.001,"&lt;0.001",IF(_xlfn.T.DIST.2T(ABS(Q192/Z192),AI192)*6&gt;0.999, "&gt;0.999",FIXED(_xlfn.T.DIST.2T(ABS(Q192/Z192),AI192)*6,3)))</f>
        <v>&lt;0.001</v>
      </c>
      <c r="K192" t="str">
        <f>A192</f>
        <v>18-24</v>
      </c>
      <c r="L192">
        <f>$L187-M187</f>
        <v>-29.150264167421756</v>
      </c>
      <c r="M192">
        <f t="shared" ref="M192:Q192" si="753">$L187-N187</f>
        <v>-44.584539906325269</v>
      </c>
      <c r="N192">
        <f t="shared" si="753"/>
        <v>-63.310999659578677</v>
      </c>
      <c r="O192">
        <f t="shared" si="753"/>
        <v>-83.018470809221995</v>
      </c>
      <c r="P192">
        <f t="shared" si="753"/>
        <v>-102.45078940741425</v>
      </c>
      <c r="Q192">
        <f t="shared" si="753"/>
        <v>-117.06663686274754</v>
      </c>
      <c r="T192" t="str">
        <f>K192</f>
        <v>18-24</v>
      </c>
      <c r="U192">
        <f>SQRT((($AO187-1)*$AD187^2+(AP187-1)*AE187^2)/($AO187+AP187-2))</f>
        <v>5.9162751869585284</v>
      </c>
      <c r="V192">
        <f t="shared" ref="V192" si="754">SQRT((($AO187-1)*$AD187^2+(AQ187-1)*AF187^2)/($AO187+AQ187-2))</f>
        <v>5.5848414898957026</v>
      </c>
      <c r="W192">
        <f t="shared" ref="W192" si="755">SQRT((($AO187-1)*$AD187^2+(AR187-1)*AG187^2)/($AO187+AR187-2))</f>
        <v>4.6142282875895049</v>
      </c>
      <c r="X192">
        <f t="shared" ref="X192" si="756">SQRT((($AO187-1)*$AD187^2+(AS187-1)*AH187^2)/($AO187+AS187-2))</f>
        <v>4.3459200249152463</v>
      </c>
      <c r="Y192">
        <f t="shared" ref="Y192" si="757">SQRT((($AO187-1)*$AD187^2+(AT187-1)*AI187^2)/($AO187+AT187-2))</f>
        <v>5.0227048937140157</v>
      </c>
      <c r="Z192">
        <f t="shared" ref="Z192" si="758">SQRT((($AO187-1)*$AD187^2+(AU187-1)*AJ187^2)/($AO187+AU187-2))</f>
        <v>5.9746490097095979</v>
      </c>
      <c r="AC192" t="str">
        <f>T192</f>
        <v>18-24</v>
      </c>
      <c r="AD192">
        <f>$AO187+AP187-2</f>
        <v>5005</v>
      </c>
      <c r="AE192">
        <f t="shared" ref="AE192" si="759">$AO187+AQ187-2</f>
        <v>5859</v>
      </c>
      <c r="AF192">
        <f t="shared" ref="AF192" si="760">$AO187+AR187-2</f>
        <v>6464</v>
      </c>
      <c r="AG192">
        <f t="shared" ref="AG192" si="761">$AO187+AS187-2</f>
        <v>7055</v>
      </c>
      <c r="AH192">
        <f t="shared" ref="AH192" si="762">$AO187+AT187-2</f>
        <v>4683</v>
      </c>
      <c r="AI192">
        <f t="shared" ref="AI192" si="763">$AO187+AU187-2</f>
        <v>3251</v>
      </c>
    </row>
    <row r="193" spans="1:47" x14ac:dyDescent="0.35">
      <c r="A193" t="str">
        <f t="shared" ref="A193:A197" si="764">A181</f>
        <v>25-34</v>
      </c>
      <c r="C193" t="str">
        <f t="shared" si="748"/>
        <v>0.015</v>
      </c>
      <c r="D193" t="str">
        <f t="shared" si="749"/>
        <v>&lt;0.001</v>
      </c>
      <c r="E193" t="str">
        <f t="shared" si="750"/>
        <v>&lt;0.001</v>
      </c>
      <c r="F193" t="str">
        <f t="shared" si="751"/>
        <v>&lt;0.001</v>
      </c>
      <c r="G193" t="str">
        <f t="shared" si="752"/>
        <v>&lt;0.001</v>
      </c>
      <c r="K193" t="str">
        <f t="shared" ref="K193:K197" si="765">A193</f>
        <v>25-34</v>
      </c>
      <c r="M193">
        <f>$M187-N187</f>
        <v>-15.434275738903512</v>
      </c>
      <c r="N193">
        <f t="shared" ref="N193:Q193" si="766">$M187-O187</f>
        <v>-34.160735492156917</v>
      </c>
      <c r="O193">
        <f t="shared" si="766"/>
        <v>-53.868206641800242</v>
      </c>
      <c r="P193">
        <f t="shared" si="766"/>
        <v>-73.300525239992496</v>
      </c>
      <c r="Q193">
        <f t="shared" si="766"/>
        <v>-87.916372695325791</v>
      </c>
      <c r="T193" t="str">
        <f t="shared" ref="T193:T197" si="767">K193</f>
        <v>25-34</v>
      </c>
      <c r="V193">
        <f>SQRT((($AP187-1)*$AE187^2+(AQ187-1)*AF187^2)/($AP187+AQ187-2))</f>
        <v>5.1178212024643397</v>
      </c>
      <c r="W193">
        <f t="shared" ref="W193" si="768">SQRT((($AP187-1)*$AE187^2+(AR187-1)*AG187^2)/($AP187+AR187-2))</f>
        <v>3.8881284879783209</v>
      </c>
      <c r="X193">
        <f t="shared" ref="X193" si="769">SQRT((($AP187-1)*$AE187^2+(AS187-1)*AH187^2)/($AP187+AS187-2))</f>
        <v>3.5963564097462788</v>
      </c>
      <c r="Y193">
        <f t="shared" ref="Y193" si="770">SQRT((($AP187-1)*$AE187^2+(AT187-1)*AI187^2)/($AP187+AT187-2))</f>
        <v>4.1370542555218854</v>
      </c>
      <c r="Z193">
        <f t="shared" ref="Z193" si="771">SQRT((($AP187-1)*$AE187^2+(AU187-1)*AJ187^2)/($AP187+AU187-2))</f>
        <v>5.1861291240631093</v>
      </c>
      <c r="AC193" t="str">
        <f t="shared" ref="AC193:AC197" si="772">T193</f>
        <v>25-34</v>
      </c>
      <c r="AE193">
        <f>$AP187+AQ187-2</f>
        <v>4900</v>
      </c>
      <c r="AF193">
        <f t="shared" ref="AF193" si="773">$AP187+AR187-2</f>
        <v>5505</v>
      </c>
      <c r="AG193">
        <f t="shared" ref="AG193" si="774">$AP187+AS187-2</f>
        <v>6096</v>
      </c>
      <c r="AH193">
        <f t="shared" ref="AH193" si="775">$AP187+AT187-2</f>
        <v>3724</v>
      </c>
      <c r="AI193">
        <f t="shared" ref="AI193" si="776">$AP187+AU187-2</f>
        <v>2292</v>
      </c>
    </row>
    <row r="194" spans="1:47" x14ac:dyDescent="0.35">
      <c r="A194" t="str">
        <f t="shared" si="764"/>
        <v>35-44</v>
      </c>
      <c r="D194" t="str">
        <f t="shared" si="749"/>
        <v>&lt;0.001</v>
      </c>
      <c r="E194" t="str">
        <f t="shared" si="750"/>
        <v>&lt;0.001</v>
      </c>
      <c r="F194" t="str">
        <f t="shared" si="751"/>
        <v>&lt;0.001</v>
      </c>
      <c r="G194" t="str">
        <f t="shared" si="752"/>
        <v>&lt;0.001</v>
      </c>
      <c r="K194" t="str">
        <f t="shared" si="765"/>
        <v>35-44</v>
      </c>
      <c r="N194">
        <f>$N187-O187</f>
        <v>-18.726459753253408</v>
      </c>
      <c r="O194">
        <f t="shared" ref="O194:Q194" si="777">$N187-P187</f>
        <v>-38.433930902896726</v>
      </c>
      <c r="P194">
        <f t="shared" si="777"/>
        <v>-57.86624950108898</v>
      </c>
      <c r="Q194">
        <f t="shared" si="777"/>
        <v>-72.482096956422282</v>
      </c>
      <c r="T194" t="str">
        <f t="shared" si="767"/>
        <v>35-44</v>
      </c>
      <c r="W194">
        <f>SQRT((($AQ187-1)*$AF187^2+(AR187-1)*AG187^2)/($AQ187+AR187-2))</f>
        <v>3.7783446924900268</v>
      </c>
      <c r="X194">
        <f t="shared" ref="X194" si="778">SQRT((($AQ187-1)*$AF187^2+(AS187-1)*AH187^2)/($AQ187+AS187-2))</f>
        <v>3.5259086303704863</v>
      </c>
      <c r="Y194">
        <f t="shared" ref="Y194" si="779">SQRT((($AQ187-1)*$AF187^2+(AT187-1)*AI187^2)/($AQ187+AT187-2))</f>
        <v>3.9463243410065023</v>
      </c>
      <c r="Z194">
        <f t="shared" ref="Z194" si="780">SQRT((($AQ187-1)*$AF187^2+(AU187-1)*AJ187^2)/($AQ187+AU187-2))</f>
        <v>4.6901373712035097</v>
      </c>
      <c r="AC194" t="str">
        <f t="shared" si="772"/>
        <v>35-44</v>
      </c>
      <c r="AF194">
        <f>$AQ187+AR187-2</f>
        <v>6359</v>
      </c>
      <c r="AG194">
        <f t="shared" ref="AG194" si="781">$AQ187+AS187-2</f>
        <v>6950</v>
      </c>
      <c r="AH194">
        <f t="shared" ref="AH194" si="782">$AQ187+AT187-2</f>
        <v>4578</v>
      </c>
      <c r="AI194">
        <f t="shared" ref="AI194" si="783">$AQ187+AU187-2</f>
        <v>3146</v>
      </c>
    </row>
    <row r="195" spans="1:47" x14ac:dyDescent="0.35">
      <c r="A195" t="str">
        <f t="shared" si="764"/>
        <v>45-54</v>
      </c>
      <c r="E195" t="str">
        <f t="shared" si="750"/>
        <v>&lt;0.001</v>
      </c>
      <c r="F195" t="str">
        <f t="shared" si="751"/>
        <v>&lt;0.001</v>
      </c>
      <c r="G195" t="str">
        <f t="shared" si="752"/>
        <v>&lt;0.001</v>
      </c>
      <c r="K195" t="str">
        <f t="shared" si="765"/>
        <v>45-54</v>
      </c>
      <c r="O195">
        <f>$O187-P187</f>
        <v>-19.707471149643318</v>
      </c>
      <c r="P195">
        <f t="shared" ref="P195:Q195" si="784">$O187-Q187</f>
        <v>-39.139789747835572</v>
      </c>
      <c r="Q195">
        <f t="shared" si="784"/>
        <v>-53.755637203168867</v>
      </c>
      <c r="T195" t="str">
        <f t="shared" si="767"/>
        <v>45-54</v>
      </c>
      <c r="X195">
        <f>SQRT((($AR187-1)*$AG187^2+(AS187-1)*AH187^2)/($AR187+AS187-2))</f>
        <v>2.3376025880293008</v>
      </c>
      <c r="Y195">
        <f t="shared" ref="Y195" si="785">SQRT((($AR187-1)*$AG187^2+(AT187-1)*AI187^2)/($AR187+AT187-2))</f>
        <v>2.2473079613044651</v>
      </c>
      <c r="Z195">
        <f t="shared" ref="Z195" si="786">SQRT((($AR187-1)*$AG187^2+(AU187-1)*AJ187^2)/($AR187+AU187-2))</f>
        <v>2.5339391536467404</v>
      </c>
      <c r="AC195" t="str">
        <f t="shared" si="772"/>
        <v>45-54</v>
      </c>
      <c r="AG195">
        <f>$AR187+AS187-2</f>
        <v>7555</v>
      </c>
      <c r="AH195">
        <f t="shared" ref="AH195" si="787">$AR187+AT187-2</f>
        <v>5183</v>
      </c>
      <c r="AI195">
        <f t="shared" ref="AI195" si="788">$AR187+AU187-2</f>
        <v>3751</v>
      </c>
    </row>
    <row r="196" spans="1:47" x14ac:dyDescent="0.35">
      <c r="A196" t="str">
        <f t="shared" si="764"/>
        <v>55-64</v>
      </c>
      <c r="F196" t="str">
        <f t="shared" si="751"/>
        <v>&lt;0.001</v>
      </c>
      <c r="G196" t="str">
        <f t="shared" si="752"/>
        <v>&lt;0.001</v>
      </c>
      <c r="K196" t="str">
        <f t="shared" si="765"/>
        <v>55-64</v>
      </c>
      <c r="P196">
        <f>$P187-Q187</f>
        <v>-19.432318598192253</v>
      </c>
      <c r="Q196">
        <f>$P187-R187</f>
        <v>-34.048166053525549</v>
      </c>
      <c r="T196" t="str">
        <f t="shared" si="767"/>
        <v>55-64</v>
      </c>
      <c r="Y196">
        <f>SQRT((($AS187-1)*$AH187^2+(AT187-1)*AI187^2)/($AS187+AT187-2))</f>
        <v>1.943006416454778</v>
      </c>
      <c r="Z196">
        <f>SQRT((($AS187-1)*$AH187^2+(AU187-1)*AJ187^2)/($AS187+AU187-2))</f>
        <v>2.1304121410005745</v>
      </c>
      <c r="AC196" t="str">
        <f t="shared" si="772"/>
        <v>55-64</v>
      </c>
      <c r="AH196">
        <f>$AS187+AT187-2</f>
        <v>5774</v>
      </c>
      <c r="AI196">
        <f>$AS187+AU187-2</f>
        <v>4342</v>
      </c>
    </row>
    <row r="197" spans="1:47" x14ac:dyDescent="0.35">
      <c r="A197" t="str">
        <f t="shared" si="764"/>
        <v>65-74</v>
      </c>
      <c r="G197" t="str">
        <f t="shared" si="752"/>
        <v>&lt;0.001</v>
      </c>
      <c r="K197" t="str">
        <f t="shared" si="765"/>
        <v>65-74</v>
      </c>
      <c r="Q197">
        <f>Q187-R187</f>
        <v>-14.615847455333295</v>
      </c>
      <c r="T197" t="str">
        <f t="shared" si="767"/>
        <v>65-74</v>
      </c>
      <c r="Z197">
        <f>SQRT((($AT187-1)*$AI187^2+(AU187-1)*AJ187^2)/($AT187+AU187-2))</f>
        <v>1.528011880505755</v>
      </c>
      <c r="AC197" t="str">
        <f t="shared" si="772"/>
        <v>65-74</v>
      </c>
      <c r="AI197">
        <f>$AT187+AU187-2</f>
        <v>1970</v>
      </c>
    </row>
    <row r="199" spans="1:47" x14ac:dyDescent="0.35">
      <c r="K199" t="str">
        <f t="shared" ref="K199:AA199" si="789">K21</f>
        <v>Swahili</v>
      </c>
      <c r="L199">
        <f t="shared" si="789"/>
        <v>19.252475310437838</v>
      </c>
      <c r="M199">
        <f t="shared" si="789"/>
        <v>69.949966855633988</v>
      </c>
      <c r="N199">
        <f t="shared" si="789"/>
        <v>84.923191626015154</v>
      </c>
      <c r="O199">
        <f t="shared" si="789"/>
        <v>88.574217126568499</v>
      </c>
      <c r="P199">
        <f t="shared" si="789"/>
        <v>111.91945526152875</v>
      </c>
      <c r="Q199">
        <f t="shared" si="789"/>
        <v>77.939505453887477</v>
      </c>
      <c r="R199">
        <f t="shared" si="789"/>
        <v>0</v>
      </c>
      <c r="S199">
        <f t="shared" si="789"/>
        <v>0</v>
      </c>
      <c r="T199" t="str">
        <f t="shared" si="789"/>
        <v>Swahili</v>
      </c>
      <c r="U199">
        <f t="shared" si="789"/>
        <v>58.801105605322192</v>
      </c>
      <c r="V199">
        <f t="shared" si="789"/>
        <v>7.6811431498986611</v>
      </c>
      <c r="W199">
        <f t="shared" si="789"/>
        <v>8.3545476624388879</v>
      </c>
      <c r="X199">
        <f t="shared" si="789"/>
        <v>11.832556663175778</v>
      </c>
      <c r="Y199">
        <f t="shared" si="789"/>
        <v>0.26437742740330966</v>
      </c>
      <c r="Z199">
        <f t="shared" si="789"/>
        <v>36.817886021303941</v>
      </c>
      <c r="AA199">
        <f t="shared" si="789"/>
        <v>0</v>
      </c>
      <c r="AC199" t="str">
        <f t="shared" ref="AC199:AK199" si="790">AC21</f>
        <v>Swahili</v>
      </c>
      <c r="AD199">
        <f t="shared" si="790"/>
        <v>41.578660514789632</v>
      </c>
      <c r="AE199">
        <f t="shared" si="790"/>
        <v>5.4313884085579405</v>
      </c>
      <c r="AF199">
        <f t="shared" si="790"/>
        <v>5.9075573058567565</v>
      </c>
      <c r="AG199">
        <f t="shared" si="790"/>
        <v>8.3668810553056598</v>
      </c>
      <c r="AH199">
        <f t="shared" si="790"/>
        <v>0.18694307170953442</v>
      </c>
      <c r="AI199">
        <f t="shared" si="790"/>
        <v>26.034176874617412</v>
      </c>
      <c r="AJ199">
        <f t="shared" si="790"/>
        <v>0</v>
      </c>
      <c r="AK199">
        <f t="shared" si="790"/>
        <v>2</v>
      </c>
      <c r="AN199" t="str">
        <f t="shared" ref="AN199:AU199" si="791">AN21</f>
        <v>Swahili</v>
      </c>
      <c r="AO199">
        <f t="shared" si="791"/>
        <v>121</v>
      </c>
      <c r="AP199">
        <f t="shared" si="791"/>
        <v>345</v>
      </c>
      <c r="AQ199">
        <f t="shared" si="791"/>
        <v>160</v>
      </c>
      <c r="AR199">
        <f t="shared" si="791"/>
        <v>76</v>
      </c>
      <c r="AS199">
        <f t="shared" si="791"/>
        <v>29</v>
      </c>
      <c r="AT199">
        <f t="shared" si="791"/>
        <v>3</v>
      </c>
      <c r="AU199" t="str">
        <f t="shared" si="791"/>
        <v>NA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792">C191</f>
        <v>35-44</v>
      </c>
      <c r="D203" t="str">
        <f t="shared" si="792"/>
        <v>45-54</v>
      </c>
      <c r="E203" t="str">
        <f t="shared" si="792"/>
        <v>55-64</v>
      </c>
      <c r="F203" t="str">
        <f t="shared" si="792"/>
        <v>65-74</v>
      </c>
      <c r="G203" t="str">
        <f t="shared" si="792"/>
        <v>75+</v>
      </c>
      <c r="L203" t="str">
        <f>B203</f>
        <v>25-34</v>
      </c>
      <c r="M203" t="str">
        <f t="shared" ref="M203" si="793">C203</f>
        <v>35-44</v>
      </c>
      <c r="N203" t="str">
        <f t="shared" ref="N203" si="794">D203</f>
        <v>45-54</v>
      </c>
      <c r="O203" t="str">
        <f t="shared" ref="O203" si="795">E203</f>
        <v>55-64</v>
      </c>
      <c r="P203" t="str">
        <f t="shared" ref="P203" si="796">F203</f>
        <v>65-74</v>
      </c>
      <c r="Q203" t="str">
        <f t="shared" ref="Q203" si="797">G203</f>
        <v>75+</v>
      </c>
      <c r="U203" t="str">
        <f>L203</f>
        <v>25-34</v>
      </c>
      <c r="V203" t="str">
        <f t="shared" ref="V203" si="798">M203</f>
        <v>35-44</v>
      </c>
      <c r="W203" t="str">
        <f t="shared" ref="W203" si="799">N203</f>
        <v>45-54</v>
      </c>
      <c r="X203" t="str">
        <f t="shared" ref="X203" si="800">O203</f>
        <v>55-64</v>
      </c>
      <c r="Y203" t="str">
        <f t="shared" ref="Y203" si="801">P203</f>
        <v>65-74</v>
      </c>
      <c r="Z203" t="str">
        <f t="shared" ref="Z203" si="802">Q203</f>
        <v>75+</v>
      </c>
      <c r="AD203" t="str">
        <f>U203</f>
        <v>25-34</v>
      </c>
      <c r="AE203" t="str">
        <f t="shared" ref="AE203" si="803">V203</f>
        <v>35-44</v>
      </c>
      <c r="AF203" t="str">
        <f t="shared" ref="AF203" si="804">W203</f>
        <v>45-54</v>
      </c>
      <c r="AG203" t="str">
        <f>X203</f>
        <v>55-64</v>
      </c>
      <c r="AH203" t="str">
        <f t="shared" ref="AH203" si="805">Y203</f>
        <v>65-74</v>
      </c>
      <c r="AI203" t="str">
        <f t="shared" ref="AI203" si="806">Z203</f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0.118</v>
      </c>
      <c r="C204" t="str">
        <f t="shared" ref="C204:C205" si="807">IF(_xlfn.T.DIST.2T(ABS(M204/V204),AE204)*6&lt;0.001,"&lt;0.001",IF(_xlfn.T.DIST.2T(ABS(M204/V204),AE204)*6&gt;0.999, "&gt;0.999",FIXED(_xlfn.T.DIST.2T(ABS(M204/V204),AE204)*6,3)))</f>
        <v>0.109</v>
      </c>
      <c r="D204" t="str">
        <f t="shared" ref="D204:D206" si="808">IF(_xlfn.T.DIST.2T(ABS(N204/W204),AF204)*6&lt;0.001,"&lt;0.001",IF(_xlfn.T.DIST.2T(ABS(N204/W204),AF204)*6&gt;0.999, "&gt;0.999",FIXED(_xlfn.T.DIST.2T(ABS(N204/W204),AF204)*6,3)))</f>
        <v>0.223</v>
      </c>
      <c r="E204" t="str">
        <f t="shared" ref="E204:E207" si="809">IF(_xlfn.T.DIST.2T(ABS(O204/X204),AG204)*6&lt;0.001,"&lt;0.001",IF(_xlfn.T.DIST.2T(ABS(O204/X204),AG204)*6&gt;0.999, "&gt;0.999",FIXED(_xlfn.T.DIST.2T(ABS(O204/X204),AG204)*6,3)))</f>
        <v>0.087</v>
      </c>
      <c r="F204" t="str">
        <f t="shared" ref="F204:F208" si="810">IF(_xlfn.T.DIST.2T(ABS(P204/Y204),AH204)*6&lt;0.001,"&lt;0.001",IF(_xlfn.T.DIST.2T(ABS(P204/Y204),AH204)*6&gt;0.999, "&gt;0.999",FIXED(_xlfn.T.DIST.2T(ABS(P204/Y204),AH204)*6,3)))</f>
        <v>0.951</v>
      </c>
      <c r="G204" t="e">
        <f t="shared" ref="G204:G209" si="811">IF(_xlfn.T.DIST.2T(ABS(Q204/Z204),AI204)*6&lt;0.001,"&lt;0.001",IF(_xlfn.T.DIST.2T(ABS(Q204/Z204),AI204)*6&gt;0.999, "&gt;0.999",FIXED(_xlfn.T.DIST.2T(ABS(Q204/Z204),AI204)*6,3)))</f>
        <v>#VALUE!</v>
      </c>
      <c r="K204" t="str">
        <f>A204</f>
        <v>18-24</v>
      </c>
      <c r="L204">
        <f>$L199-M199</f>
        <v>-50.697491545196151</v>
      </c>
      <c r="M204">
        <f t="shared" ref="M204:Q204" si="812">$L199-N199</f>
        <v>-65.670716315577323</v>
      </c>
      <c r="N204">
        <f t="shared" si="812"/>
        <v>-69.321741816130668</v>
      </c>
      <c r="O204">
        <f t="shared" si="812"/>
        <v>-92.666979951090923</v>
      </c>
      <c r="P204">
        <f t="shared" si="812"/>
        <v>-58.68703014344964</v>
      </c>
      <c r="Q204">
        <f t="shared" si="812"/>
        <v>19.252475310437838</v>
      </c>
      <c r="T204" t="str">
        <f>K204</f>
        <v>18-24</v>
      </c>
      <c r="U204">
        <f>SQRT((($AO199-1)*$AD199^2+(AP199-1)*AE199^2)/($AO199+AP199-2))</f>
        <v>21.655720871519843</v>
      </c>
      <c r="V204">
        <f t="shared" ref="V204" si="813">SQRT((($AO199-1)*$AD199^2+(AQ199-1)*AF199^2)/($AO199+AQ199-2))</f>
        <v>27.630639797820148</v>
      </c>
      <c r="W204">
        <f t="shared" ref="W204" si="814">SQRT((($AO199-1)*$AD199^2+(AR199-1)*AG199^2)/($AO199+AR199-2))</f>
        <v>33.0271491755136</v>
      </c>
      <c r="X204">
        <f t="shared" ref="X204" si="815">SQRT((($AO199-1)*$AD199^2+(AS199-1)*AH199^2)/($AO199+AS199-2))</f>
        <v>37.439607203742035</v>
      </c>
      <c r="Y204">
        <f t="shared" ref="Y204" si="816">SQRT((($AO199-1)*$AD199^2+(AT199-1)*AI199^2)/($AO199+AT199-2))</f>
        <v>41.370948660605627</v>
      </c>
      <c r="Z204" t="e">
        <f t="shared" ref="Z204" si="817">SQRT((($AO199-1)*$AD199^2+(AU199-1)*AJ199^2)/($AO199+AU199-2))</f>
        <v>#VALUE!</v>
      </c>
      <c r="AC204" t="str">
        <f>T204</f>
        <v>18-24</v>
      </c>
      <c r="AD204">
        <f>$AO199+AP199-2</f>
        <v>464</v>
      </c>
      <c r="AE204">
        <f t="shared" ref="AE204" si="818">$AO199+AQ199-2</f>
        <v>279</v>
      </c>
      <c r="AF204">
        <f t="shared" ref="AF204" si="819">$AO199+AR199-2</f>
        <v>195</v>
      </c>
      <c r="AG204">
        <f t="shared" ref="AG204" si="820">$AO199+AS199-2</f>
        <v>148</v>
      </c>
      <c r="AH204">
        <f t="shared" ref="AH204" si="821">$AO199+AT199-2</f>
        <v>122</v>
      </c>
      <c r="AI204" t="e">
        <f t="shared" ref="AI204" si="822">$AO199+AU199-2</f>
        <v>#VALUE!</v>
      </c>
    </row>
    <row r="205" spans="1:47" x14ac:dyDescent="0.35">
      <c r="A205" t="str">
        <f t="shared" ref="A205:A209" si="823">A193</f>
        <v>25-34</v>
      </c>
      <c r="C205" t="str">
        <f t="shared" si="807"/>
        <v>0.046</v>
      </c>
      <c r="D205" t="str">
        <f t="shared" si="808"/>
        <v>0.014</v>
      </c>
      <c r="E205" t="str">
        <f t="shared" si="809"/>
        <v>&lt;0.001</v>
      </c>
      <c r="F205" t="str">
        <f t="shared" si="810"/>
        <v>&gt;0.999</v>
      </c>
      <c r="G205" t="e">
        <f t="shared" si="811"/>
        <v>#VALUE!</v>
      </c>
      <c r="K205" t="str">
        <f t="shared" ref="K205:K209" si="824">A205</f>
        <v>25-34</v>
      </c>
      <c r="M205">
        <f>$M199-N199</f>
        <v>-14.973224770381165</v>
      </c>
      <c r="N205">
        <f t="shared" ref="N205:Q205" si="825">$M199-O199</f>
        <v>-18.62425027093451</v>
      </c>
      <c r="O205">
        <f t="shared" si="825"/>
        <v>-41.969488405894765</v>
      </c>
      <c r="P205">
        <f t="shared" si="825"/>
        <v>-7.989538598253489</v>
      </c>
      <c r="Q205">
        <f t="shared" si="825"/>
        <v>69.949966855633988</v>
      </c>
      <c r="T205" t="str">
        <f t="shared" ref="T205:T209" si="826">K205</f>
        <v>25-34</v>
      </c>
      <c r="V205">
        <f>SQRT((($AP199-1)*$AE199^2+(AQ199-1)*AF199^2)/($AP199+AQ199-2))</f>
        <v>5.5862959332249504</v>
      </c>
      <c r="W205">
        <f t="shared" ref="W205" si="827">SQRT((($AP199-1)*$AE199^2+(AR199-1)*AG199^2)/($AP199+AR199-2))</f>
        <v>6.0621966311658522</v>
      </c>
      <c r="X205">
        <f t="shared" ref="X205" si="828">SQRT((($AP199-1)*$AE199^2+(AS199-1)*AH199^2)/($AP199+AS199-2))</f>
        <v>5.2232348130310475</v>
      </c>
      <c r="Y205">
        <f t="shared" ref="Y205" si="829">SQRT((($AP199-1)*$AE199^2+(AT199-1)*AI199^2)/($AP199+AT199-2))</f>
        <v>5.7660431796170739</v>
      </c>
      <c r="Z205" t="e">
        <f t="shared" ref="Z205" si="830">SQRT((($AP199-1)*$AE199^2+(AU199-1)*AJ199^2)/($AP199+AU199-2))</f>
        <v>#VALUE!</v>
      </c>
      <c r="AC205" t="str">
        <f t="shared" ref="AC205:AC209" si="831">T205</f>
        <v>25-34</v>
      </c>
      <c r="AE205">
        <f>$AP199+AQ199-2</f>
        <v>503</v>
      </c>
      <c r="AF205">
        <f t="shared" ref="AF205" si="832">$AP199+AR199-2</f>
        <v>419</v>
      </c>
      <c r="AG205">
        <f t="shared" ref="AG205" si="833">$AP199+AS199-2</f>
        <v>372</v>
      </c>
      <c r="AH205">
        <f t="shared" ref="AH205" si="834">$AP199+AT199-2</f>
        <v>346</v>
      </c>
      <c r="AI205" t="e">
        <f t="shared" ref="AI205" si="835">$AP199+AU199-2</f>
        <v>#VALUE!</v>
      </c>
    </row>
    <row r="206" spans="1:47" x14ac:dyDescent="0.35">
      <c r="A206" t="str">
        <f t="shared" si="823"/>
        <v>35-44</v>
      </c>
      <c r="D206" t="str">
        <f t="shared" si="808"/>
        <v>&gt;0.999</v>
      </c>
      <c r="E206" t="str">
        <f t="shared" si="809"/>
        <v>&lt;0.001</v>
      </c>
      <c r="F206" t="str">
        <f t="shared" si="810"/>
        <v>&gt;0.999</v>
      </c>
      <c r="G206" t="e">
        <f t="shared" si="811"/>
        <v>#VALUE!</v>
      </c>
      <c r="K206" t="str">
        <f t="shared" si="824"/>
        <v>35-44</v>
      </c>
      <c r="N206">
        <f>$N199-O199</f>
        <v>-3.6510255005533452</v>
      </c>
      <c r="O206">
        <f t="shared" ref="O206:Q206" si="836">$N199-P199</f>
        <v>-26.9962636355136</v>
      </c>
      <c r="P206">
        <f t="shared" si="836"/>
        <v>6.9836861721276762</v>
      </c>
      <c r="Q206">
        <f t="shared" si="836"/>
        <v>84.923191626015154</v>
      </c>
      <c r="T206" t="str">
        <f t="shared" si="826"/>
        <v>35-44</v>
      </c>
      <c r="W206">
        <f>SQRT((($AQ199-1)*$AF199^2+(AR199-1)*AG199^2)/($AQ199+AR199-2))</f>
        <v>6.7934516272373155</v>
      </c>
      <c r="X206">
        <f t="shared" ref="X206" si="837">SQRT((($AQ199-1)*$AF199^2+(AS199-1)*AH199^2)/($AQ199+AS199-2))</f>
        <v>5.4478355777311522</v>
      </c>
      <c r="Y206">
        <f t="shared" ref="Y206" si="838">SQRT((($AQ199-1)*$AF199^2+(AT199-1)*AI199^2)/($AQ199+AT199-2))</f>
        <v>6.5486876165067436</v>
      </c>
      <c r="Z206" t="e">
        <f t="shared" ref="Z206" si="839">SQRT((($AQ199-1)*$AF199^2+(AU199-1)*AJ199^2)/($AQ199+AU199-2))</f>
        <v>#VALUE!</v>
      </c>
      <c r="AC206" t="str">
        <f t="shared" si="831"/>
        <v>35-44</v>
      </c>
      <c r="AF206">
        <f>$AQ199+AR199-2</f>
        <v>234</v>
      </c>
      <c r="AG206">
        <f t="shared" ref="AG206" si="840">$AQ199+AS199-2</f>
        <v>187</v>
      </c>
      <c r="AH206">
        <f t="shared" ref="AH206" si="841">$AQ199+AT199-2</f>
        <v>161</v>
      </c>
      <c r="AI206" t="e">
        <f t="shared" ref="AI206" si="842">$AQ199+AU199-2</f>
        <v>#VALUE!</v>
      </c>
    </row>
    <row r="207" spans="1:47" x14ac:dyDescent="0.35">
      <c r="A207" t="str">
        <f t="shared" si="823"/>
        <v>45-54</v>
      </c>
      <c r="E207" t="str">
        <f t="shared" si="809"/>
        <v>0.009</v>
      </c>
      <c r="F207" t="str">
        <f t="shared" si="810"/>
        <v>&gt;0.999</v>
      </c>
      <c r="G207" t="e">
        <f t="shared" si="811"/>
        <v>#VALUE!</v>
      </c>
      <c r="K207" t="str">
        <f t="shared" si="824"/>
        <v>45-54</v>
      </c>
      <c r="O207">
        <f>$O199-P199</f>
        <v>-23.345238134960255</v>
      </c>
      <c r="P207">
        <f t="shared" ref="P207:Q207" si="843">$O199-Q199</f>
        <v>10.634711672681021</v>
      </c>
      <c r="Q207">
        <f t="shared" si="843"/>
        <v>88.574217126568499</v>
      </c>
      <c r="T207" t="str">
        <f t="shared" si="826"/>
        <v>45-54</v>
      </c>
      <c r="X207">
        <f>SQRT((($AR199-1)*$AG199^2+(AS199-1)*AH199^2)/($AR199+AS199-2))</f>
        <v>7.1402937923702128</v>
      </c>
      <c r="Y207">
        <f t="shared" ref="Y207" si="844">SQRT((($AR199-1)*$AG199^2+(AT199-1)*AI199^2)/($AR199+AT199-2))</f>
        <v>9.2623446062645058</v>
      </c>
      <c r="Z207" t="e">
        <f t="shared" ref="Z207" si="845">SQRT((($AR199-1)*$AG199^2+(AU199-1)*AJ199^2)/($AR199+AU199-2))</f>
        <v>#VALUE!</v>
      </c>
      <c r="AC207" t="str">
        <f t="shared" si="831"/>
        <v>45-54</v>
      </c>
      <c r="AG207">
        <f>$AR199+AS199-2</f>
        <v>103</v>
      </c>
      <c r="AH207">
        <f t="shared" ref="AH207" si="846">$AR199+AT199-2</f>
        <v>77</v>
      </c>
      <c r="AI207" t="e">
        <f t="shared" ref="AI207" si="847">$AR199+AU199-2</f>
        <v>#VALUE!</v>
      </c>
    </row>
    <row r="208" spans="1:47" x14ac:dyDescent="0.35">
      <c r="A208" t="str">
        <f t="shared" si="823"/>
        <v>55-64</v>
      </c>
      <c r="F208" t="str">
        <f t="shared" si="810"/>
        <v>&lt;0.001</v>
      </c>
      <c r="G208" t="e">
        <f t="shared" si="811"/>
        <v>#VALUE!</v>
      </c>
      <c r="K208" t="str">
        <f t="shared" si="824"/>
        <v>55-64</v>
      </c>
      <c r="P208">
        <f>$P199-Q199</f>
        <v>33.979949807641276</v>
      </c>
      <c r="Q208">
        <f>$P199-R199</f>
        <v>111.91945526152875</v>
      </c>
      <c r="T208" t="str">
        <f t="shared" si="826"/>
        <v>55-64</v>
      </c>
      <c r="Y208">
        <f>SQRT((($AS199-1)*$AH199^2+(AT199-1)*AI199^2)/($AS199+AT199-2))</f>
        <v>6.7244213307798555</v>
      </c>
      <c r="Z208" t="e">
        <f>SQRT((($AS199-1)*$AH199^2+(AU199-1)*AJ199^2)/($AS199+AU199-2))</f>
        <v>#VALUE!</v>
      </c>
      <c r="AC208" t="str">
        <f t="shared" si="831"/>
        <v>55-64</v>
      </c>
      <c r="AH208">
        <f>$AS199+AT199-2</f>
        <v>30</v>
      </c>
      <c r="AI208" t="e">
        <f>$AS199+AU199-2</f>
        <v>#VALUE!</v>
      </c>
    </row>
    <row r="209" spans="1:35" x14ac:dyDescent="0.35">
      <c r="A209" t="str">
        <f t="shared" si="823"/>
        <v>65-74</v>
      </c>
      <c r="G209" t="e">
        <f t="shared" si="811"/>
        <v>#VALUE!</v>
      </c>
      <c r="K209" t="str">
        <f t="shared" si="824"/>
        <v>65-74</v>
      </c>
      <c r="Q209">
        <f>Q199-R199</f>
        <v>77.939505453887477</v>
      </c>
      <c r="T209" t="str">
        <f t="shared" si="826"/>
        <v>65-74</v>
      </c>
      <c r="Z209" t="e">
        <f>SQRT((($AT199-1)*$AI199^2+(AU199-1)*AJ199^2)/($AT199+AU199-2))</f>
        <v>#VALUE!</v>
      </c>
      <c r="AC209" t="str">
        <f t="shared" si="831"/>
        <v>65-74</v>
      </c>
      <c r="AI209" t="e">
        <f>$AT199+AU199-2</f>
        <v>#VALUE!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E50B5-753C-4511-B7AC-D0B0E5CB330E}">
  <dimension ref="A1:AV209"/>
  <sheetViews>
    <sheetView topLeftCell="F7" workbookViewId="0">
      <selection activeCell="K12" sqref="K12:AK21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30.633228575211689</v>
      </c>
      <c r="M3">
        <v>46.15998430872024</v>
      </c>
      <c r="N3">
        <v>76.968777190815075</v>
      </c>
      <c r="O3">
        <v>98.289177402853127</v>
      </c>
      <c r="P3">
        <v>112.8736254570713</v>
      </c>
      <c r="Q3">
        <v>119.02517478461152</v>
      </c>
      <c r="R3">
        <v>117.76203516505008</v>
      </c>
      <c r="T3" t="s">
        <v>16</v>
      </c>
      <c r="U3">
        <v>5.3866719544933179</v>
      </c>
      <c r="V3">
        <v>4.9193434566979128</v>
      </c>
      <c r="W3">
        <v>4.1337110410861797</v>
      </c>
      <c r="X3">
        <v>5.6571774905910779</v>
      </c>
      <c r="Y3">
        <v>2.7235874581686956</v>
      </c>
      <c r="Z3">
        <v>1.3842182769339328</v>
      </c>
      <c r="AA3">
        <v>9.0006367819849764</v>
      </c>
      <c r="AC3" t="s">
        <v>16</v>
      </c>
      <c r="AD3">
        <v>2.4089929325477426</v>
      </c>
      <c r="AE3">
        <v>2.199997274769065</v>
      </c>
      <c r="AF3">
        <v>1.8486517774420248</v>
      </c>
      <c r="AG3">
        <v>2.5299666859486654</v>
      </c>
      <c r="AH3">
        <v>1.2180253398262135</v>
      </c>
      <c r="AI3">
        <v>0.6190412325843806</v>
      </c>
      <c r="AJ3">
        <v>4.0252071370606721</v>
      </c>
      <c r="AK3">
        <v>5</v>
      </c>
      <c r="AM3" s="3"/>
      <c r="AN3" t="s">
        <v>16</v>
      </c>
      <c r="AO3">
        <v>6600</v>
      </c>
      <c r="AP3">
        <v>4926</v>
      </c>
      <c r="AQ3">
        <v>4657</v>
      </c>
      <c r="AR3">
        <v>4739</v>
      </c>
      <c r="AS3">
        <v>3508</v>
      </c>
      <c r="AT3">
        <v>1365</v>
      </c>
      <c r="AU3">
        <v>204</v>
      </c>
    </row>
    <row r="4" spans="10:47" x14ac:dyDescent="0.35">
      <c r="J4" s="2"/>
      <c r="K4" t="s">
        <v>17</v>
      </c>
      <c r="L4">
        <v>46.277793237882612</v>
      </c>
      <c r="M4">
        <v>64.868735465588401</v>
      </c>
      <c r="N4">
        <v>85.69109768480169</v>
      </c>
      <c r="O4">
        <v>109.45854490027293</v>
      </c>
      <c r="P4">
        <v>121.46578737269655</v>
      </c>
      <c r="Q4">
        <v>130.24004632447731</v>
      </c>
      <c r="R4">
        <v>131.74858880171217</v>
      </c>
      <c r="T4" t="s">
        <v>17</v>
      </c>
      <c r="U4">
        <v>2.4327647404345365</v>
      </c>
      <c r="V4">
        <v>7.6065655550352238</v>
      </c>
      <c r="W4">
        <v>5.7822508799980232</v>
      </c>
      <c r="X4">
        <v>2.9502409317515177</v>
      </c>
      <c r="Y4">
        <v>2.8047591217646035</v>
      </c>
      <c r="Z4">
        <v>1.7184970930764285</v>
      </c>
      <c r="AA4">
        <v>3.3302619222620202</v>
      </c>
      <c r="AC4" t="s">
        <v>17</v>
      </c>
      <c r="AD4">
        <v>1.4045573777649099</v>
      </c>
      <c r="AE4">
        <v>4.3916526708081216</v>
      </c>
      <c r="AF4">
        <v>3.3383841020888094</v>
      </c>
      <c r="AG4">
        <v>1.7033223961209911</v>
      </c>
      <c r="AH4">
        <v>1.6193284339628522</v>
      </c>
      <c r="AI4">
        <v>0.99217475928926546</v>
      </c>
      <c r="AJ4">
        <v>1.9227276172899381</v>
      </c>
      <c r="AK4">
        <v>3</v>
      </c>
      <c r="AM4" s="3"/>
      <c r="AN4" t="s">
        <v>17</v>
      </c>
      <c r="AO4">
        <v>460</v>
      </c>
      <c r="AP4">
        <v>499</v>
      </c>
      <c r="AQ4">
        <v>879</v>
      </c>
      <c r="AR4">
        <v>1971</v>
      </c>
      <c r="AS4">
        <v>1727</v>
      </c>
      <c r="AT4">
        <v>584</v>
      </c>
      <c r="AU4">
        <v>78</v>
      </c>
    </row>
    <row r="5" spans="10:47" x14ac:dyDescent="0.35">
      <c r="J5" s="2"/>
      <c r="K5" t="s">
        <v>18</v>
      </c>
      <c r="L5">
        <v>40.198029867977411</v>
      </c>
      <c r="M5">
        <v>59.146390464675406</v>
      </c>
      <c r="N5">
        <v>67.02666807654515</v>
      </c>
      <c r="O5">
        <v>76.666505480372464</v>
      </c>
      <c r="P5">
        <v>90.015278584099534</v>
      </c>
      <c r="Q5">
        <v>106.62856294688525</v>
      </c>
      <c r="R5">
        <v>111.92885622247945</v>
      </c>
      <c r="T5" t="s">
        <v>18</v>
      </c>
      <c r="U5">
        <v>13.690856496923667</v>
      </c>
      <c r="V5">
        <v>14.503672768754681</v>
      </c>
      <c r="W5">
        <v>14.44252862546589</v>
      </c>
      <c r="X5">
        <v>11.382113509902462</v>
      </c>
      <c r="Y5">
        <v>10.763393232782205</v>
      </c>
      <c r="Z5">
        <v>7.2030171359692652</v>
      </c>
      <c r="AA5">
        <v>4.6209622205854517</v>
      </c>
      <c r="AC5" t="s">
        <v>18</v>
      </c>
      <c r="AD5">
        <v>4.5636188323078892</v>
      </c>
      <c r="AE5">
        <v>4.834557589584894</v>
      </c>
      <c r="AF5">
        <v>4.8141762084886297</v>
      </c>
      <c r="AG5">
        <v>3.7940378366341538</v>
      </c>
      <c r="AH5">
        <v>3.5877977442607349</v>
      </c>
      <c r="AI5">
        <v>2.4010057119897552</v>
      </c>
      <c r="AJ5">
        <v>1.5403207401951506</v>
      </c>
      <c r="AK5">
        <v>9</v>
      </c>
      <c r="AM5" s="3"/>
      <c r="AN5" t="s">
        <v>18</v>
      </c>
      <c r="AO5">
        <v>3145</v>
      </c>
      <c r="AP5">
        <v>1373</v>
      </c>
      <c r="AQ5">
        <v>1964</v>
      </c>
      <c r="AR5">
        <v>4080</v>
      </c>
      <c r="AS5">
        <v>7626</v>
      </c>
      <c r="AT5">
        <v>5869</v>
      </c>
      <c r="AU5">
        <v>2025</v>
      </c>
    </row>
    <row r="6" spans="10:47" x14ac:dyDescent="0.35">
      <c r="J6" s="2"/>
      <c r="K6" t="s">
        <v>19</v>
      </c>
      <c r="L6">
        <v>24.915916123427102</v>
      </c>
      <c r="M6">
        <v>52.30535764945801</v>
      </c>
      <c r="N6">
        <v>72.512854961301983</v>
      </c>
      <c r="O6">
        <v>91.424336920643441</v>
      </c>
      <c r="P6">
        <v>105.37376911717165</v>
      </c>
      <c r="Q6">
        <v>116.72529868733201</v>
      </c>
      <c r="R6">
        <v>121.47696914270804</v>
      </c>
      <c r="T6" t="s">
        <v>19</v>
      </c>
      <c r="U6">
        <v>10.729609940286178</v>
      </c>
      <c r="V6">
        <v>12.064106259455475</v>
      </c>
      <c r="W6">
        <v>16.839357716151067</v>
      </c>
      <c r="X6">
        <v>17.609852341725965</v>
      </c>
      <c r="Y6">
        <v>16.116623635834607</v>
      </c>
      <c r="Z6">
        <v>9.234934029184549</v>
      </c>
      <c r="AA6">
        <v>5.9740149247795653</v>
      </c>
      <c r="AC6" t="s">
        <v>19</v>
      </c>
      <c r="AD6">
        <v>2.3413928442243819</v>
      </c>
      <c r="AE6">
        <v>2.6326038155212035</v>
      </c>
      <c r="AF6">
        <v>3.6746491137476651</v>
      </c>
      <c r="AG6">
        <v>3.8427848253787902</v>
      </c>
      <c r="AH6">
        <v>3.5169356075393567</v>
      </c>
      <c r="AI6">
        <v>2.0152278203172247</v>
      </c>
      <c r="AJ6">
        <v>1.3036369331237274</v>
      </c>
      <c r="AK6">
        <v>21</v>
      </c>
      <c r="AM6" s="3"/>
      <c r="AN6" t="s">
        <v>19</v>
      </c>
      <c r="AO6">
        <v>11411</v>
      </c>
      <c r="AP6">
        <v>7649</v>
      </c>
      <c r="AQ6">
        <v>11034</v>
      </c>
      <c r="AR6">
        <v>13523</v>
      </c>
      <c r="AS6">
        <v>15959</v>
      </c>
      <c r="AT6">
        <v>8591</v>
      </c>
      <c r="AU6">
        <v>1729</v>
      </c>
    </row>
    <row r="7" spans="10:47" x14ac:dyDescent="0.35">
      <c r="J7" s="2"/>
      <c r="K7" t="s">
        <v>20</v>
      </c>
      <c r="L7">
        <v>42.439382063844747</v>
      </c>
      <c r="M7">
        <v>59.154154478305713</v>
      </c>
      <c r="N7">
        <v>73.433150708779408</v>
      </c>
      <c r="O7">
        <v>87.028079387589088</v>
      </c>
      <c r="P7">
        <v>97.341055286395544</v>
      </c>
      <c r="Q7">
        <v>108.55448845351108</v>
      </c>
      <c r="R7">
        <v>104.27651252787318</v>
      </c>
      <c r="T7" t="s">
        <v>20</v>
      </c>
      <c r="U7">
        <v>5.7351093429052673</v>
      </c>
      <c r="V7">
        <v>4.7681545590350334</v>
      </c>
      <c r="W7">
        <v>4.4222462999015821</v>
      </c>
      <c r="X7">
        <v>7.2024331309206362</v>
      </c>
      <c r="Y7">
        <v>7.938485324347444</v>
      </c>
      <c r="Z7">
        <v>7.9556433540775462</v>
      </c>
      <c r="AA7">
        <v>20.510674138341027</v>
      </c>
      <c r="AC7" t="s">
        <v>20</v>
      </c>
      <c r="AD7">
        <v>1.7292005292798616</v>
      </c>
      <c r="AE7">
        <v>1.4376526922492465</v>
      </c>
      <c r="AF7">
        <v>1.3333574279373661</v>
      </c>
      <c r="AG7">
        <v>2.1716152975353129</v>
      </c>
      <c r="AH7">
        <v>2.3935433840548419</v>
      </c>
      <c r="AI7">
        <v>2.3987167246690704</v>
      </c>
      <c r="AJ7">
        <v>6.1842009376475664</v>
      </c>
      <c r="AK7">
        <v>11</v>
      </c>
      <c r="AM7" s="3"/>
      <c r="AN7" t="s">
        <v>20</v>
      </c>
      <c r="AO7">
        <v>10407</v>
      </c>
      <c r="AP7">
        <v>11630</v>
      </c>
      <c r="AQ7">
        <v>14777</v>
      </c>
      <c r="AR7">
        <v>10405</v>
      </c>
      <c r="AS7">
        <v>5393</v>
      </c>
      <c r="AT7">
        <v>1631</v>
      </c>
      <c r="AU7">
        <v>265</v>
      </c>
    </row>
    <row r="8" spans="10:47" x14ac:dyDescent="0.35">
      <c r="J8" s="2"/>
      <c r="K8" t="s">
        <v>21</v>
      </c>
      <c r="L8">
        <v>42.557871581732392</v>
      </c>
      <c r="M8">
        <v>59.016922803666191</v>
      </c>
      <c r="N8">
        <v>72.464160859633125</v>
      </c>
      <c r="O8">
        <v>79.981884480446041</v>
      </c>
      <c r="P8">
        <v>96.642046570712068</v>
      </c>
      <c r="Q8">
        <v>116.771087388767</v>
      </c>
      <c r="R8">
        <v>129.77371047406865</v>
      </c>
      <c r="T8" t="s">
        <v>21</v>
      </c>
      <c r="U8">
        <v>2.2282162670640053</v>
      </c>
      <c r="V8">
        <v>0.86382124083893752</v>
      </c>
      <c r="W8">
        <v>4.0628460122335035</v>
      </c>
      <c r="X8">
        <v>0.35203659116471309</v>
      </c>
      <c r="Y8">
        <v>0.54974900986018083</v>
      </c>
      <c r="Z8">
        <v>0.60624283982452531</v>
      </c>
      <c r="AA8">
        <v>0.3351974286667706</v>
      </c>
      <c r="AC8" t="s">
        <v>21</v>
      </c>
      <c r="AD8">
        <v>1.5755868323911333</v>
      </c>
      <c r="AE8">
        <v>0.61081385713019054</v>
      </c>
      <c r="AF8">
        <v>2.872865966167033</v>
      </c>
      <c r="AG8">
        <v>0.24892746083836484</v>
      </c>
      <c r="AH8">
        <v>0.38873125282272403</v>
      </c>
      <c r="AI8">
        <v>0.42867842308571175</v>
      </c>
      <c r="AJ8">
        <v>0.23702037484656752</v>
      </c>
      <c r="AK8">
        <v>2</v>
      </c>
      <c r="AM8" s="3"/>
      <c r="AN8" t="s">
        <v>21</v>
      </c>
      <c r="AO8">
        <v>2968</v>
      </c>
      <c r="AP8">
        <v>1550</v>
      </c>
      <c r="AQ8">
        <v>1192</v>
      </c>
      <c r="AR8">
        <v>1480</v>
      </c>
      <c r="AS8">
        <v>2871</v>
      </c>
      <c r="AT8">
        <v>4106</v>
      </c>
      <c r="AU8">
        <v>3144</v>
      </c>
    </row>
    <row r="9" spans="10:47" x14ac:dyDescent="0.35">
      <c r="J9" s="2"/>
      <c r="K9" t="s">
        <v>22</v>
      </c>
      <c r="L9">
        <v>33.909351546720202</v>
      </c>
      <c r="M9">
        <v>51.951583635594943</v>
      </c>
      <c r="N9">
        <v>60.728596514766679</v>
      </c>
      <c r="O9">
        <v>73.781976552617664</v>
      </c>
      <c r="P9">
        <v>85.544895481517386</v>
      </c>
      <c r="Q9">
        <v>109.80672798322041</v>
      </c>
      <c r="R9">
        <v>121.85400999345342</v>
      </c>
      <c r="T9" t="s">
        <v>22</v>
      </c>
      <c r="U9">
        <v>4.5826120374061237</v>
      </c>
      <c r="V9">
        <v>5.4078458614943816</v>
      </c>
      <c r="W9">
        <v>6.8502877113121619</v>
      </c>
      <c r="X9">
        <v>7.3198834720602424</v>
      </c>
      <c r="Y9">
        <v>3.4050779475996782</v>
      </c>
      <c r="Z9">
        <v>0.91415037796455445</v>
      </c>
      <c r="AA9">
        <v>4.5887610056751335E-2</v>
      </c>
      <c r="AC9" t="s">
        <v>22</v>
      </c>
      <c r="AD9">
        <v>3.2403960471969704</v>
      </c>
      <c r="AE9">
        <v>3.8239244802742842</v>
      </c>
      <c r="AF9">
        <v>4.8438848937477044</v>
      </c>
      <c r="AG9">
        <v>5.1759392405891269</v>
      </c>
      <c r="AH9">
        <v>2.4077537072165036</v>
      </c>
      <c r="AI9">
        <v>0.64640193128298185</v>
      </c>
      <c r="AJ9">
        <v>3.2447440243572885E-2</v>
      </c>
      <c r="AK9">
        <v>2</v>
      </c>
      <c r="AM9" s="3"/>
      <c r="AN9" t="s">
        <v>22</v>
      </c>
      <c r="AO9">
        <v>1005</v>
      </c>
      <c r="AP9">
        <v>357</v>
      </c>
      <c r="AQ9">
        <v>293</v>
      </c>
      <c r="AR9">
        <v>446</v>
      </c>
      <c r="AS9">
        <v>840</v>
      </c>
      <c r="AT9">
        <v>802</v>
      </c>
      <c r="AU9">
        <v>414</v>
      </c>
    </row>
    <row r="10" spans="10:47" x14ac:dyDescent="0.35">
      <c r="J10" s="2"/>
      <c r="K10" t="s">
        <v>23</v>
      </c>
      <c r="L10">
        <v>52.730197449103947</v>
      </c>
      <c r="M10">
        <v>71.365302548746371</v>
      </c>
      <c r="N10">
        <v>88.732318478345007</v>
      </c>
      <c r="O10">
        <v>97.621538478752399</v>
      </c>
      <c r="P10">
        <v>105.91661337750661</v>
      </c>
      <c r="Q10">
        <v>117.47279727543268</v>
      </c>
      <c r="R10">
        <v>108.83174151483739</v>
      </c>
      <c r="T10" t="s">
        <v>23</v>
      </c>
      <c r="U10">
        <v>14.127780665672358</v>
      </c>
      <c r="V10">
        <v>14.514606764318009</v>
      </c>
      <c r="W10">
        <v>15.319960140072665</v>
      </c>
      <c r="X10">
        <v>16.741827918122254</v>
      </c>
      <c r="Y10">
        <v>10.997203021956514</v>
      </c>
      <c r="Z10">
        <v>14.919124748132134</v>
      </c>
      <c r="AA10">
        <v>19.768132439036645</v>
      </c>
      <c r="AC10" t="s">
        <v>23</v>
      </c>
      <c r="AD10">
        <v>4.2596861444066052</v>
      </c>
      <c r="AE10">
        <v>4.3763186015270259</v>
      </c>
      <c r="AF10">
        <v>4.6191417807110531</v>
      </c>
      <c r="AG10">
        <v>5.0478510462825819</v>
      </c>
      <c r="AH10">
        <v>3.3157814697447541</v>
      </c>
      <c r="AI10">
        <v>4.4982853627327088</v>
      </c>
      <c r="AJ10">
        <v>5.9603161914852452</v>
      </c>
      <c r="AK10">
        <v>11</v>
      </c>
      <c r="AM10" s="3"/>
      <c r="AN10" t="s">
        <v>23</v>
      </c>
      <c r="AO10">
        <v>3249</v>
      </c>
      <c r="AP10">
        <v>4390</v>
      </c>
      <c r="AQ10">
        <v>4145</v>
      </c>
      <c r="AR10">
        <v>2722</v>
      </c>
      <c r="AS10">
        <v>1755</v>
      </c>
      <c r="AT10">
        <v>800</v>
      </c>
      <c r="AU10">
        <v>235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39.576383040000003</v>
      </c>
      <c r="M14">
        <v>54.993824349999997</v>
      </c>
      <c r="N14">
        <v>65.15298095</v>
      </c>
      <c r="O14">
        <v>72.156484590000005</v>
      </c>
      <c r="P14">
        <v>87.586429679999995</v>
      </c>
      <c r="Q14">
        <v>111.5752569</v>
      </c>
      <c r="R14">
        <v>125.64690280000001</v>
      </c>
      <c r="T14" t="s">
        <v>34</v>
      </c>
      <c r="U14">
        <v>6.1238168269999997</v>
      </c>
      <c r="V14">
        <v>6.9648228400000001</v>
      </c>
      <c r="W14">
        <v>10.23871712</v>
      </c>
      <c r="X14">
        <v>8.8887061559999996</v>
      </c>
      <c r="Y14">
        <v>8.5524826300000001</v>
      </c>
      <c r="Z14">
        <v>7.5198333279999998</v>
      </c>
      <c r="AA14">
        <v>7.1821206369999997</v>
      </c>
      <c r="AC14" t="s">
        <v>34</v>
      </c>
      <c r="AD14">
        <v>2.165096202</v>
      </c>
      <c r="AE14">
        <v>2.4624367299999999</v>
      </c>
      <c r="AF14">
        <v>3.6199331529999998</v>
      </c>
      <c r="AG14">
        <v>3.1426322</v>
      </c>
      <c r="AH14">
        <v>3.0237592320000002</v>
      </c>
      <c r="AI14">
        <v>2.6586625700000002</v>
      </c>
      <c r="AJ14">
        <v>2.5392631030000001</v>
      </c>
      <c r="AK14">
        <v>8</v>
      </c>
      <c r="AM14" s="5"/>
      <c r="AN14" t="s">
        <v>34</v>
      </c>
      <c r="AO14">
        <v>5366</v>
      </c>
      <c r="AP14">
        <v>2712</v>
      </c>
      <c r="AQ14">
        <v>2386</v>
      </c>
      <c r="AR14">
        <v>3230</v>
      </c>
      <c r="AS14">
        <v>5625</v>
      </c>
      <c r="AT14">
        <v>5896</v>
      </c>
      <c r="AU14">
        <v>3859</v>
      </c>
    </row>
    <row r="15" spans="10:47" x14ac:dyDescent="0.35">
      <c r="J15" s="2"/>
      <c r="K15" t="s">
        <v>35</v>
      </c>
      <c r="L15">
        <v>35.429426489999997</v>
      </c>
      <c r="M15">
        <v>51.55596044</v>
      </c>
      <c r="N15">
        <v>79.278103990000005</v>
      </c>
      <c r="O15">
        <v>99.185740190000004</v>
      </c>
      <c r="P15">
        <v>112.9008518</v>
      </c>
      <c r="Q15">
        <v>120.1479295</v>
      </c>
      <c r="R15">
        <v>119.3874351</v>
      </c>
      <c r="T15" t="s">
        <v>35</v>
      </c>
      <c r="U15">
        <v>11.121401710000001</v>
      </c>
      <c r="V15">
        <v>12.252729199999999</v>
      </c>
      <c r="W15">
        <v>8.7288636709999992</v>
      </c>
      <c r="X15">
        <v>9.0213576520000007</v>
      </c>
      <c r="Y15">
        <v>6.0251251579999998</v>
      </c>
      <c r="Z15">
        <v>5.7415848580000004</v>
      </c>
      <c r="AA15">
        <v>10.36311341</v>
      </c>
      <c r="AC15" t="s">
        <v>35</v>
      </c>
      <c r="AD15">
        <v>2.8715335749999999</v>
      </c>
      <c r="AE15">
        <v>3.1636410760000002</v>
      </c>
      <c r="AF15">
        <v>2.2537829089999999</v>
      </c>
      <c r="AG15">
        <v>2.3293045299999999</v>
      </c>
      <c r="AH15">
        <v>1.555680626</v>
      </c>
      <c r="AI15">
        <v>1.4824708360000001</v>
      </c>
      <c r="AJ15">
        <v>2.6757443759999999</v>
      </c>
      <c r="AK15">
        <v>15</v>
      </c>
      <c r="AM15" s="5"/>
      <c r="AN15" t="s">
        <v>35</v>
      </c>
      <c r="AO15">
        <v>8531</v>
      </c>
      <c r="AP15">
        <v>7869</v>
      </c>
      <c r="AQ15">
        <v>8562</v>
      </c>
      <c r="AR15">
        <v>8923</v>
      </c>
      <c r="AS15">
        <v>6739</v>
      </c>
      <c r="AT15">
        <v>2689</v>
      </c>
      <c r="AU15">
        <v>505</v>
      </c>
    </row>
    <row r="16" spans="10:47" x14ac:dyDescent="0.35">
      <c r="J16" s="2"/>
      <c r="K16" t="s">
        <v>36</v>
      </c>
      <c r="L16">
        <v>41.993280200000001</v>
      </c>
      <c r="M16">
        <v>58.887983200000001</v>
      </c>
      <c r="N16">
        <v>73.144077780000003</v>
      </c>
      <c r="O16">
        <v>86.634683940000002</v>
      </c>
      <c r="P16">
        <v>95.654864840000002</v>
      </c>
      <c r="Q16">
        <v>108.31534670000001</v>
      </c>
      <c r="R16">
        <v>103.6499785</v>
      </c>
      <c r="T16" t="s">
        <v>36</v>
      </c>
      <c r="U16">
        <v>5.6557675459999999</v>
      </c>
      <c r="V16">
        <v>4.8491159110000002</v>
      </c>
      <c r="W16">
        <v>4.622054983</v>
      </c>
      <c r="X16">
        <v>7.7336792230000002</v>
      </c>
      <c r="Y16">
        <v>10.698842669999999</v>
      </c>
      <c r="Z16">
        <v>9.5250121839999995</v>
      </c>
      <c r="AA16">
        <v>23.447334699999999</v>
      </c>
      <c r="AC16" t="s">
        <v>36</v>
      </c>
      <c r="AD16">
        <v>1.7052780780000001</v>
      </c>
      <c r="AE16">
        <v>1.462063458</v>
      </c>
      <c r="AF16">
        <v>1.393602013</v>
      </c>
      <c r="AG16">
        <v>2.331792021</v>
      </c>
      <c r="AH16">
        <v>3.2258224389999999</v>
      </c>
      <c r="AI16">
        <v>2.871899231</v>
      </c>
      <c r="AJ16">
        <v>7.0696374119999996</v>
      </c>
      <c r="AK16">
        <v>11</v>
      </c>
      <c r="AM16" s="5"/>
      <c r="AN16" t="s">
        <v>36</v>
      </c>
      <c r="AO16">
        <v>10249</v>
      </c>
      <c r="AP16">
        <v>11388</v>
      </c>
      <c r="AQ16">
        <v>14165</v>
      </c>
      <c r="AR16">
        <v>9253</v>
      </c>
      <c r="AS16">
        <v>3838</v>
      </c>
      <c r="AT16">
        <v>769</v>
      </c>
      <c r="AU16">
        <v>100</v>
      </c>
    </row>
    <row r="17" spans="1:47" x14ac:dyDescent="0.35">
      <c r="J17" s="2"/>
      <c r="K17" t="s">
        <v>37</v>
      </c>
      <c r="L17">
        <v>42.410305370000003</v>
      </c>
      <c r="M17">
        <v>76.189961850000003</v>
      </c>
      <c r="N17">
        <v>82.054883480000001</v>
      </c>
      <c r="O17">
        <v>87.302754109999995</v>
      </c>
      <c r="P17">
        <v>100.0045693</v>
      </c>
      <c r="Q17">
        <v>104.8467596</v>
      </c>
      <c r="R17">
        <v>107.8354915</v>
      </c>
      <c r="T17" t="s">
        <v>37</v>
      </c>
      <c r="U17">
        <v>13.59627386</v>
      </c>
      <c r="V17">
        <v>9.1340338840000008</v>
      </c>
      <c r="W17">
        <v>7.1080418390000002</v>
      </c>
      <c r="X17">
        <v>6.0396136990000002</v>
      </c>
      <c r="Y17">
        <v>5.3385325090000002</v>
      </c>
      <c r="Z17">
        <v>7.2995356669999998</v>
      </c>
      <c r="AA17">
        <v>7.594183643</v>
      </c>
      <c r="AC17" t="s">
        <v>37</v>
      </c>
      <c r="AD17">
        <v>4.5320912870000001</v>
      </c>
      <c r="AE17">
        <v>3.0446779610000001</v>
      </c>
      <c r="AF17">
        <v>2.3693472799999999</v>
      </c>
      <c r="AG17">
        <v>2.0132045660000002</v>
      </c>
      <c r="AH17">
        <v>1.779510836</v>
      </c>
      <c r="AI17">
        <v>2.4331785560000001</v>
      </c>
      <c r="AJ17">
        <v>2.5313945480000002</v>
      </c>
      <c r="AK17">
        <v>9</v>
      </c>
      <c r="AM17" s="5"/>
      <c r="AN17" t="s">
        <v>37</v>
      </c>
      <c r="AO17">
        <v>1386</v>
      </c>
      <c r="AP17">
        <v>943</v>
      </c>
      <c r="AQ17">
        <v>1298</v>
      </c>
      <c r="AR17">
        <v>2205</v>
      </c>
      <c r="AS17">
        <v>3933</v>
      </c>
      <c r="AT17">
        <v>3922</v>
      </c>
      <c r="AU17">
        <v>1503</v>
      </c>
    </row>
    <row r="18" spans="1:47" x14ac:dyDescent="0.35">
      <c r="J18" s="2"/>
      <c r="K18" t="s">
        <v>38</v>
      </c>
      <c r="L18">
        <v>55.393312250000001</v>
      </c>
      <c r="M18">
        <v>65.698022730000005</v>
      </c>
      <c r="N18">
        <v>75.148647299999993</v>
      </c>
      <c r="O18">
        <v>81.633995580000004</v>
      </c>
      <c r="P18">
        <v>92.290129570000005</v>
      </c>
      <c r="Q18">
        <v>114.92915429999999</v>
      </c>
      <c r="R18">
        <v>114.10033439999999</v>
      </c>
      <c r="T18" t="s">
        <v>38</v>
      </c>
      <c r="U18">
        <v>6.3535670870000001</v>
      </c>
      <c r="V18">
        <v>5.2731618920000001</v>
      </c>
      <c r="W18">
        <v>7.2288237730000002</v>
      </c>
      <c r="X18">
        <v>2.571087592</v>
      </c>
      <c r="Y18">
        <v>3.285396403</v>
      </c>
      <c r="Z18">
        <v>0.89165625000000004</v>
      </c>
      <c r="AA18">
        <v>4.1606873990000004</v>
      </c>
      <c r="AC18" t="s">
        <v>38</v>
      </c>
      <c r="AD18">
        <v>3.6682336680000001</v>
      </c>
      <c r="AE18">
        <v>3.0444614379999999</v>
      </c>
      <c r="AF18">
        <v>4.1735633510000003</v>
      </c>
      <c r="AG18">
        <v>1.484418113</v>
      </c>
      <c r="AH18">
        <v>1.896824498</v>
      </c>
      <c r="AI18">
        <v>0.51479797599999999</v>
      </c>
      <c r="AJ18">
        <v>2.4021739900000001</v>
      </c>
      <c r="AK18">
        <v>3</v>
      </c>
      <c r="AM18" s="5"/>
      <c r="AN18" t="s">
        <v>38</v>
      </c>
      <c r="AO18">
        <v>127</v>
      </c>
      <c r="AP18">
        <v>132</v>
      </c>
      <c r="AQ18">
        <v>430</v>
      </c>
      <c r="AR18">
        <v>1042</v>
      </c>
      <c r="AS18">
        <v>1950</v>
      </c>
      <c r="AT18">
        <v>886</v>
      </c>
      <c r="AU18">
        <v>169</v>
      </c>
    </row>
    <row r="19" spans="1:47" x14ac:dyDescent="0.35">
      <c r="J19" s="2"/>
      <c r="K19" t="s">
        <v>39</v>
      </c>
      <c r="L19">
        <v>34.158034620000002</v>
      </c>
      <c r="M19">
        <v>60.83620552</v>
      </c>
      <c r="N19">
        <v>83.526183889999999</v>
      </c>
      <c r="O19">
        <v>101.27433739999999</v>
      </c>
      <c r="P19">
        <v>115.57002540000001</v>
      </c>
      <c r="Q19">
        <v>121.9807771</v>
      </c>
      <c r="R19">
        <v>122.3489352</v>
      </c>
      <c r="T19" t="s">
        <v>39</v>
      </c>
      <c r="U19">
        <v>10.07257849</v>
      </c>
      <c r="V19">
        <v>12.860063390000001</v>
      </c>
      <c r="W19">
        <v>12.70760608</v>
      </c>
      <c r="X19">
        <v>9.6441547100000005</v>
      </c>
      <c r="Y19">
        <v>10.03850587</v>
      </c>
      <c r="Z19">
        <v>7.4982180549999997</v>
      </c>
      <c r="AA19">
        <v>7.0919176049999999</v>
      </c>
      <c r="AC19" t="s">
        <v>39</v>
      </c>
      <c r="AD19">
        <v>2.252297021</v>
      </c>
      <c r="AE19">
        <v>2.8755975939999998</v>
      </c>
      <c r="AF19">
        <v>2.841507102</v>
      </c>
      <c r="AG19">
        <v>2.156498552</v>
      </c>
      <c r="AH19">
        <v>2.2446781520000001</v>
      </c>
      <c r="AI19">
        <v>1.676652528</v>
      </c>
      <c r="AJ19">
        <v>1.585800986</v>
      </c>
      <c r="AK19">
        <v>20</v>
      </c>
      <c r="AM19" s="5"/>
      <c r="AN19" t="s">
        <v>39</v>
      </c>
      <c r="AO19">
        <v>10426</v>
      </c>
      <c r="AP19">
        <v>6928</v>
      </c>
      <c r="AQ19">
        <v>9019</v>
      </c>
      <c r="AR19">
        <v>11108</v>
      </c>
      <c r="AS19">
        <v>13440</v>
      </c>
      <c r="AT19">
        <v>7850</v>
      </c>
      <c r="AU19">
        <v>1677</v>
      </c>
    </row>
    <row r="20" spans="1:47" x14ac:dyDescent="0.35">
      <c r="J20" s="2"/>
      <c r="K20" t="s">
        <v>40</v>
      </c>
      <c r="L20">
        <v>16.345321949999999</v>
      </c>
      <c r="M20">
        <v>43.113646709999998</v>
      </c>
      <c r="N20">
        <v>55.767733300000003</v>
      </c>
      <c r="O20">
        <v>71.722303600000004</v>
      </c>
      <c r="P20">
        <v>87.94088533</v>
      </c>
      <c r="Q20">
        <v>106.681759</v>
      </c>
      <c r="R20">
        <v>116.630837</v>
      </c>
      <c r="T20" t="s">
        <v>40</v>
      </c>
      <c r="U20">
        <v>9.6915447910000001</v>
      </c>
      <c r="V20">
        <v>8.020070552</v>
      </c>
      <c r="W20">
        <v>7.8746520169999998</v>
      </c>
      <c r="X20">
        <v>4.4888785689999997</v>
      </c>
      <c r="Y20">
        <v>2.6897424120000002</v>
      </c>
      <c r="Z20">
        <v>3.2213605310000002</v>
      </c>
      <c r="AA20">
        <v>4.2401888630000002</v>
      </c>
      <c r="AC20" t="s">
        <v>40</v>
      </c>
      <c r="AD20">
        <v>4.8457723960000001</v>
      </c>
      <c r="AE20">
        <v>4.010035276</v>
      </c>
      <c r="AF20">
        <v>3.9373260079999999</v>
      </c>
      <c r="AG20">
        <v>2.2444392839999998</v>
      </c>
      <c r="AH20">
        <v>1.3448712060000001</v>
      </c>
      <c r="AI20">
        <v>1.6106802659999999</v>
      </c>
      <c r="AJ20">
        <v>2.1200944320000001</v>
      </c>
      <c r="AK20">
        <v>4</v>
      </c>
      <c r="AM20" s="5"/>
      <c r="AN20" t="s">
        <v>40</v>
      </c>
      <c r="AO20">
        <v>2983</v>
      </c>
      <c r="AP20">
        <v>2024</v>
      </c>
      <c r="AQ20">
        <v>2878</v>
      </c>
      <c r="AR20">
        <v>3483</v>
      </c>
      <c r="AS20">
        <v>4074</v>
      </c>
      <c r="AT20">
        <v>1702</v>
      </c>
      <c r="AU20">
        <v>270</v>
      </c>
    </row>
    <row r="21" spans="1:47" x14ac:dyDescent="0.35">
      <c r="J21" s="2"/>
      <c r="K21" t="s">
        <v>41</v>
      </c>
      <c r="L21">
        <v>36.677153169999997</v>
      </c>
      <c r="M21">
        <v>90.511647710000005</v>
      </c>
      <c r="N21">
        <v>95.028133670000003</v>
      </c>
      <c r="O21">
        <v>98.488321339999999</v>
      </c>
      <c r="P21">
        <v>123.5209041</v>
      </c>
      <c r="Q21">
        <v>83.512576679999995</v>
      </c>
      <c r="R21">
        <v>0</v>
      </c>
      <c r="T21" t="s">
        <v>41</v>
      </c>
      <c r="U21">
        <v>53.416683509999999</v>
      </c>
      <c r="V21">
        <v>6.32997634</v>
      </c>
      <c r="W21">
        <v>8.6388714090000001</v>
      </c>
      <c r="X21">
        <v>18.475590749999999</v>
      </c>
      <c r="Y21">
        <v>4.8622033140000003</v>
      </c>
      <c r="Z21">
        <v>39.450552219999999</v>
      </c>
      <c r="AA21">
        <v>0</v>
      </c>
      <c r="AC21" t="s">
        <v>41</v>
      </c>
      <c r="AD21">
        <v>37.771299140000004</v>
      </c>
      <c r="AE21">
        <v>4.4759691950000002</v>
      </c>
      <c r="AF21">
        <v>6.1086045550000003</v>
      </c>
      <c r="AG21">
        <v>13.06421551</v>
      </c>
      <c r="AH21">
        <v>3.4380969349999999</v>
      </c>
      <c r="AI21">
        <v>27.895752989999998</v>
      </c>
      <c r="AJ21">
        <v>0</v>
      </c>
      <c r="AK21">
        <v>2</v>
      </c>
      <c r="AM21" s="5"/>
      <c r="AN21" t="s">
        <v>41</v>
      </c>
      <c r="AO21">
        <v>121</v>
      </c>
      <c r="AP21">
        <v>345</v>
      </c>
      <c r="AQ21">
        <v>160</v>
      </c>
      <c r="AR21">
        <v>76</v>
      </c>
      <c r="AS21">
        <v>29</v>
      </c>
      <c r="AT21">
        <v>3</v>
      </c>
      <c r="AU21" t="s">
        <v>42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30.633228575211689</v>
      </c>
      <c r="M30">
        <f t="shared" si="0"/>
        <v>46.15998430872024</v>
      </c>
      <c r="N30">
        <f t="shared" si="0"/>
        <v>76.968777190815075</v>
      </c>
      <c r="O30">
        <f t="shared" si="0"/>
        <v>98.289177402853127</v>
      </c>
      <c r="P30">
        <f t="shared" si="0"/>
        <v>112.8736254570713</v>
      </c>
      <c r="Q30">
        <f t="shared" si="0"/>
        <v>119.02517478461152</v>
      </c>
      <c r="R30">
        <f t="shared" si="0"/>
        <v>117.76203516505008</v>
      </c>
      <c r="S30">
        <f t="shared" si="0"/>
        <v>0</v>
      </c>
      <c r="T30" t="str">
        <f t="shared" si="0"/>
        <v>Central and Southern Asia</v>
      </c>
      <c r="U30">
        <f t="shared" si="0"/>
        <v>5.3866719544933179</v>
      </c>
      <c r="V30">
        <f t="shared" si="0"/>
        <v>4.9193434566979128</v>
      </c>
      <c r="W30">
        <f t="shared" si="0"/>
        <v>4.1337110410861797</v>
      </c>
      <c r="X30">
        <f t="shared" si="0"/>
        <v>5.6571774905910779</v>
      </c>
      <c r="Y30">
        <f t="shared" si="0"/>
        <v>2.7235874581686956</v>
      </c>
      <c r="Z30">
        <f t="shared" si="0"/>
        <v>1.3842182769339328</v>
      </c>
      <c r="AA30">
        <f t="shared" si="0"/>
        <v>9.0006367819849764</v>
      </c>
      <c r="AB30">
        <f t="shared" si="0"/>
        <v>0</v>
      </c>
      <c r="AC30" t="str">
        <f t="shared" si="0"/>
        <v>Central and Southern Asia</v>
      </c>
      <c r="AD30">
        <f t="shared" si="0"/>
        <v>2.4089929325477426</v>
      </c>
      <c r="AE30">
        <f t="shared" si="0"/>
        <v>2.199997274769065</v>
      </c>
      <c r="AF30">
        <f t="shared" si="0"/>
        <v>1.8486517774420248</v>
      </c>
      <c r="AG30">
        <f t="shared" si="0"/>
        <v>2.5299666859486654</v>
      </c>
      <c r="AH30">
        <f t="shared" si="0"/>
        <v>1.2180253398262135</v>
      </c>
      <c r="AI30">
        <f t="shared" si="0"/>
        <v>0.6190412325843806</v>
      </c>
      <c r="AJ30">
        <f t="shared" si="0"/>
        <v>4.0252071370606721</v>
      </c>
      <c r="AK30">
        <f t="shared" si="0"/>
        <v>5</v>
      </c>
      <c r="AN30" t="str">
        <f t="shared" si="0"/>
        <v>Central and Southern Asia</v>
      </c>
      <c r="AO30">
        <f t="shared" si="0"/>
        <v>6600</v>
      </c>
      <c r="AP30">
        <f t="shared" si="0"/>
        <v>4926</v>
      </c>
      <c r="AQ30">
        <f t="shared" si="0"/>
        <v>4657</v>
      </c>
      <c r="AR30">
        <f t="shared" si="0"/>
        <v>4739</v>
      </c>
      <c r="AS30">
        <f t="shared" si="0"/>
        <v>3508</v>
      </c>
      <c r="AT30">
        <f t="shared" si="0"/>
        <v>1365</v>
      </c>
      <c r="AU30">
        <f t="shared" si="0"/>
        <v>204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-15.526755733508551</v>
      </c>
      <c r="M35">
        <f t="shared" ref="M35:Q35" si="7">$L30-N30</f>
        <v>-46.335548615603386</v>
      </c>
      <c r="N35">
        <f t="shared" si="7"/>
        <v>-67.655948827641438</v>
      </c>
      <c r="O35">
        <f t="shared" si="7"/>
        <v>-82.24039688185961</v>
      </c>
      <c r="P35">
        <f t="shared" si="7"/>
        <v>-88.391946209399833</v>
      </c>
      <c r="Q35">
        <f t="shared" si="7"/>
        <v>-87.128806589838391</v>
      </c>
      <c r="T35" t="str">
        <f>K35</f>
        <v>18-24</v>
      </c>
      <c r="U35">
        <f>SQRT((($AO30-1)*$AD30^2+(AP30-1)*AE30^2)/($AO30+AP30-2))</f>
        <v>2.3219775986993669</v>
      </c>
      <c r="V35">
        <f t="shared" ref="V35:Z35" si="8">SQRT((($AO30-1)*$AD30^2+(AQ30-1)*AF30^2)/($AO30+AQ30-2))</f>
        <v>2.1946093032294689</v>
      </c>
      <c r="W35">
        <f t="shared" si="8"/>
        <v>2.4602743389423476</v>
      </c>
      <c r="X35">
        <f t="shared" si="8"/>
        <v>2.0746641474266427</v>
      </c>
      <c r="Y35">
        <f t="shared" si="8"/>
        <v>2.2079033273296007</v>
      </c>
      <c r="Z35">
        <f t="shared" si="8"/>
        <v>2.4725690616087506</v>
      </c>
      <c r="AC35" t="str">
        <f>T35</f>
        <v>18-24</v>
      </c>
      <c r="AD35">
        <f>$AO30+AP30-2</f>
        <v>11524</v>
      </c>
      <c r="AE35">
        <f t="shared" ref="AE35:AI35" si="9">$AO30+AQ30-2</f>
        <v>11255</v>
      </c>
      <c r="AF35">
        <f t="shared" si="9"/>
        <v>11337</v>
      </c>
      <c r="AG35">
        <f t="shared" si="9"/>
        <v>10106</v>
      </c>
      <c r="AH35">
        <f t="shared" si="9"/>
        <v>7963</v>
      </c>
      <c r="AI35">
        <f t="shared" si="9"/>
        <v>6802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-30.808792882094835</v>
      </c>
      <c r="N36">
        <f t="shared" ref="N36:Q36" si="11">$M30-O30</f>
        <v>-52.129193094132887</v>
      </c>
      <c r="O36">
        <f t="shared" si="11"/>
        <v>-66.713641148351059</v>
      </c>
      <c r="P36">
        <f t="shared" si="11"/>
        <v>-72.865190475891282</v>
      </c>
      <c r="Q36">
        <f t="shared" si="11"/>
        <v>-71.602050856329839</v>
      </c>
      <c r="T36" t="str">
        <f t="shared" ref="T36:T40" si="12">K36</f>
        <v>25-34</v>
      </c>
      <c r="V36">
        <f>SQRT((($AP30-1)*$AE30^2+(AQ30-1)*AF30^2)/($AP30+AQ30-2))</f>
        <v>2.0368406136989119</v>
      </c>
      <c r="W36">
        <f t="shared" ref="W36:Z36" si="13">SQRT((($AP30-1)*$AE30^2+(AR30-1)*AG30^2)/($AP30+AR30-2))</f>
        <v>2.3675425732153941</v>
      </c>
      <c r="X36">
        <f t="shared" si="13"/>
        <v>1.855803889332762</v>
      </c>
      <c r="Y36">
        <f t="shared" si="13"/>
        <v>1.9680886416665606</v>
      </c>
      <c r="Z36">
        <f t="shared" si="13"/>
        <v>2.2999527873223427</v>
      </c>
      <c r="AC36" t="str">
        <f t="shared" ref="AC36:AC40" si="14">T36</f>
        <v>25-34</v>
      </c>
      <c r="AE36">
        <f>$AP30+AQ30-2</f>
        <v>9581</v>
      </c>
      <c r="AF36">
        <f t="shared" ref="AF36:AI36" si="15">$AP30+AR30-2</f>
        <v>9663</v>
      </c>
      <c r="AG36">
        <f t="shared" si="15"/>
        <v>8432</v>
      </c>
      <c r="AH36">
        <f t="shared" si="15"/>
        <v>6289</v>
      </c>
      <c r="AI36">
        <f t="shared" si="15"/>
        <v>5128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-21.320400212038052</v>
      </c>
      <c r="O37">
        <f t="shared" ref="O37:Q37" si="16">$N30-P30</f>
        <v>-35.904848266256224</v>
      </c>
      <c r="P37">
        <f t="shared" si="16"/>
        <v>-42.056397593796447</v>
      </c>
      <c r="Q37">
        <f t="shared" si="16"/>
        <v>-40.793257974235004</v>
      </c>
      <c r="T37" t="str">
        <f t="shared" si="12"/>
        <v>35-44</v>
      </c>
      <c r="W37">
        <f>SQRT((($AQ30-1)*$AF30^2+(AR30-1)*AG30^2)/($AQ30+AR30-2))</f>
        <v>2.2185902353444336</v>
      </c>
      <c r="X37">
        <f t="shared" ref="X37:Z37" si="17">SQRT((($AQ30-1)*$AF30^2+(AS30-1)*AH30^2)/($AQ30+AS30-2))</f>
        <v>1.608308602761167</v>
      </c>
      <c r="Y37">
        <f t="shared" si="17"/>
        <v>1.6522733556991869</v>
      </c>
      <c r="Z37">
        <f t="shared" si="17"/>
        <v>1.9878726649634424</v>
      </c>
      <c r="AC37" t="str">
        <f t="shared" si="14"/>
        <v>35-44</v>
      </c>
      <c r="AF37">
        <f>$AQ30+AR30-2</f>
        <v>9394</v>
      </c>
      <c r="AG37">
        <f t="shared" ref="AG37:AI37" si="18">$AQ30+AS30-2</f>
        <v>8163</v>
      </c>
      <c r="AH37">
        <f t="shared" si="18"/>
        <v>6020</v>
      </c>
      <c r="AI37">
        <f t="shared" si="18"/>
        <v>4859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-14.584448054218171</v>
      </c>
      <c r="P38">
        <f t="shared" ref="P38:Q38" si="19">$O30-Q30</f>
        <v>-20.735997381758395</v>
      </c>
      <c r="Q38">
        <f t="shared" si="19"/>
        <v>-19.472857762196952</v>
      </c>
      <c r="T38" t="str">
        <f t="shared" si="12"/>
        <v>45-54</v>
      </c>
      <c r="X38">
        <f>SQRT((($AR30-1)*$AG30^2+(AS30-1)*AH30^2)/($AR30+AS30-2))</f>
        <v>2.0758684732130503</v>
      </c>
      <c r="Y38">
        <f t="shared" ref="Y38:Z38" si="20">SQRT((($AR30-1)*$AG30^2+(AT30-1)*AI30^2)/($AR30+AT30-2))</f>
        <v>2.2484696262315604</v>
      </c>
      <c r="Z38">
        <f t="shared" si="20"/>
        <v>2.6083379026441</v>
      </c>
      <c r="AC38" t="str">
        <f t="shared" si="14"/>
        <v>45-54</v>
      </c>
      <c r="AG38">
        <f>$AR30+AS30-2</f>
        <v>8245</v>
      </c>
      <c r="AH38">
        <f t="shared" ref="AH38:AI38" si="21">$AR30+AT30-2</f>
        <v>6102</v>
      </c>
      <c r="AI38">
        <f t="shared" si="21"/>
        <v>4941</v>
      </c>
    </row>
    <row r="39" spans="1:47" x14ac:dyDescent="0.35">
      <c r="A39" t="str">
        <f t="shared" si="10"/>
        <v>55-64</v>
      </c>
      <c r="F39" t="str">
        <f t="shared" si="6"/>
        <v>&lt;0.001</v>
      </c>
      <c r="G39" t="str">
        <f t="shared" si="6"/>
        <v>0.007</v>
      </c>
      <c r="K39" t="str">
        <f>O34</f>
        <v>55-64</v>
      </c>
      <c r="P39">
        <f>$P30-Q30</f>
        <v>-6.1515493275402235</v>
      </c>
      <c r="Q39">
        <f>$P30-R30</f>
        <v>-4.8884097079787807</v>
      </c>
      <c r="T39" t="str">
        <f t="shared" si="12"/>
        <v>55-64</v>
      </c>
      <c r="Y39">
        <f>SQRT((($AS30-1)*$AH30^2+(AT30-1)*AI30^2)/($AS30+AT30-2))</f>
        <v>1.0841835589351372</v>
      </c>
      <c r="Z39">
        <f>SQRT((($AS30-1)*$AH30^2+(AU30-1)*AJ30^2)/($AS30+AU30-2))</f>
        <v>1.5129272715369462</v>
      </c>
      <c r="AC39" t="str">
        <f t="shared" si="14"/>
        <v>55-64</v>
      </c>
      <c r="AH39">
        <f>$AS30+AT30-2</f>
        <v>4871</v>
      </c>
      <c r="AI39">
        <f>$AS30+AU30-2</f>
        <v>3710</v>
      </c>
    </row>
    <row r="40" spans="1:47" x14ac:dyDescent="0.35">
      <c r="A40" t="str">
        <f t="shared" si="10"/>
        <v>65-74</v>
      </c>
      <c r="G40" t="str">
        <f t="shared" si="6"/>
        <v>&gt;0.999</v>
      </c>
      <c r="K40" t="str">
        <f>P34</f>
        <v>65-74</v>
      </c>
      <c r="Q40">
        <f>Q30-R30</f>
        <v>1.2631396195614428</v>
      </c>
      <c r="T40" t="str">
        <f t="shared" si="12"/>
        <v>65-74</v>
      </c>
      <c r="Z40">
        <f>SQRT((($AT30-1)*$AI30^2+(AU30-1)*AJ30^2)/($AT30+AU30-2))</f>
        <v>1.5596553973039946</v>
      </c>
      <c r="AC40" t="str">
        <f t="shared" si="14"/>
        <v>65-74</v>
      </c>
      <c r="AI40">
        <f>$AT30+AU30-2</f>
        <v>1567</v>
      </c>
    </row>
    <row r="42" spans="1:47" x14ac:dyDescent="0.35">
      <c r="K42" t="str">
        <f t="shared" ref="K42:AA42" si="22">K4</f>
        <v>Eastern and South-Eastern Asia</v>
      </c>
      <c r="L42">
        <f t="shared" si="22"/>
        <v>46.277793237882612</v>
      </c>
      <c r="M42">
        <f t="shared" si="22"/>
        <v>64.868735465588401</v>
      </c>
      <c r="N42">
        <f t="shared" si="22"/>
        <v>85.69109768480169</v>
      </c>
      <c r="O42">
        <f t="shared" si="22"/>
        <v>109.45854490027293</v>
      </c>
      <c r="P42">
        <f t="shared" si="22"/>
        <v>121.46578737269655</v>
      </c>
      <c r="Q42">
        <f t="shared" si="22"/>
        <v>130.24004632447731</v>
      </c>
      <c r="R42">
        <f t="shared" si="22"/>
        <v>131.74858880171217</v>
      </c>
      <c r="S42">
        <f t="shared" si="22"/>
        <v>0</v>
      </c>
      <c r="T42" t="str">
        <f t="shared" si="22"/>
        <v>Eastern and South-Eastern Asia</v>
      </c>
      <c r="U42">
        <f t="shared" si="22"/>
        <v>2.4327647404345365</v>
      </c>
      <c r="V42">
        <f t="shared" si="22"/>
        <v>7.6065655550352238</v>
      </c>
      <c r="W42">
        <f t="shared" si="22"/>
        <v>5.7822508799980232</v>
      </c>
      <c r="X42">
        <f t="shared" si="22"/>
        <v>2.9502409317515177</v>
      </c>
      <c r="Y42">
        <f t="shared" si="22"/>
        <v>2.8047591217646035</v>
      </c>
      <c r="Z42">
        <f t="shared" si="22"/>
        <v>1.7184970930764285</v>
      </c>
      <c r="AA42">
        <f t="shared" si="22"/>
        <v>3.3302619222620202</v>
      </c>
      <c r="AC42" t="str">
        <f t="shared" ref="AC42:AK42" si="23">AC4</f>
        <v>Eastern and South-Eastern Asia</v>
      </c>
      <c r="AD42">
        <f t="shared" si="23"/>
        <v>1.4045573777649099</v>
      </c>
      <c r="AE42">
        <f t="shared" si="23"/>
        <v>4.3916526708081216</v>
      </c>
      <c r="AF42">
        <f t="shared" si="23"/>
        <v>3.3383841020888094</v>
      </c>
      <c r="AG42">
        <f t="shared" si="23"/>
        <v>1.7033223961209911</v>
      </c>
      <c r="AH42">
        <f t="shared" si="23"/>
        <v>1.6193284339628522</v>
      </c>
      <c r="AI42">
        <f t="shared" si="23"/>
        <v>0.99217475928926546</v>
      </c>
      <c r="AJ42">
        <f t="shared" si="23"/>
        <v>1.9227276172899381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460</v>
      </c>
      <c r="AP42">
        <f t="shared" si="24"/>
        <v>499</v>
      </c>
      <c r="AQ42">
        <f t="shared" si="24"/>
        <v>879</v>
      </c>
      <c r="AR42">
        <f t="shared" si="24"/>
        <v>1971</v>
      </c>
      <c r="AS42">
        <f t="shared" si="24"/>
        <v>1727</v>
      </c>
      <c r="AT42">
        <f t="shared" si="24"/>
        <v>584</v>
      </c>
      <c r="AU42">
        <f t="shared" si="24"/>
        <v>78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&lt;0.001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-18.590942227705789</v>
      </c>
      <c r="M47">
        <f t="shared" ref="M47:Q47" si="31">$L42-N42</f>
        <v>-39.413304446919078</v>
      </c>
      <c r="N47">
        <f t="shared" si="31"/>
        <v>-63.180751662390314</v>
      </c>
      <c r="O47">
        <f t="shared" si="31"/>
        <v>-75.187994134813948</v>
      </c>
      <c r="P47">
        <f t="shared" si="31"/>
        <v>-83.9622530865947</v>
      </c>
      <c r="Q47">
        <f t="shared" si="31"/>
        <v>-85.470795563829569</v>
      </c>
      <c r="T47" t="str">
        <f>K47</f>
        <v>18-24</v>
      </c>
      <c r="U47">
        <f>SQRT((($AO42-1)*$AD42^2+(AP42-1)*AE42^2)/($AO42+AP42-2))</f>
        <v>3.3139835514761846</v>
      </c>
      <c r="V47">
        <f t="shared" ref="V47:Z47" si="32">SQRT((($AO42-1)*$AD42^2+(AQ42-1)*AF42^2)/($AO42+AQ42-2))</f>
        <v>2.8277194616305543</v>
      </c>
      <c r="W47">
        <f t="shared" si="32"/>
        <v>1.6510138644251575</v>
      </c>
      <c r="X47">
        <f t="shared" si="32"/>
        <v>1.57664102808003</v>
      </c>
      <c r="Y47">
        <f t="shared" si="32"/>
        <v>1.1915481889287578</v>
      </c>
      <c r="Z47">
        <f t="shared" si="32"/>
        <v>1.4901207941773005</v>
      </c>
      <c r="AC47" t="str">
        <f>T47</f>
        <v>18-24</v>
      </c>
      <c r="AD47">
        <f>$AO42+AP42-2</f>
        <v>957</v>
      </c>
      <c r="AE47">
        <f t="shared" ref="AE47:AI47" si="33">$AO42+AQ42-2</f>
        <v>1337</v>
      </c>
      <c r="AF47">
        <f t="shared" si="33"/>
        <v>2429</v>
      </c>
      <c r="AG47">
        <f t="shared" si="33"/>
        <v>2185</v>
      </c>
      <c r="AH47">
        <f t="shared" si="33"/>
        <v>1042</v>
      </c>
      <c r="AI47">
        <f t="shared" si="33"/>
        <v>536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-20.822362219213289</v>
      </c>
      <c r="N48">
        <f t="shared" ref="N48:Q48" si="36">$M42-O42</f>
        <v>-44.589809434684526</v>
      </c>
      <c r="O48">
        <f t="shared" si="36"/>
        <v>-56.597051907108153</v>
      </c>
      <c r="P48">
        <f t="shared" si="36"/>
        <v>-65.371310858888904</v>
      </c>
      <c r="Q48">
        <f t="shared" si="36"/>
        <v>-66.879853336123773</v>
      </c>
      <c r="T48" t="str">
        <f t="shared" ref="T48:T52" si="37">K48</f>
        <v>25-34</v>
      </c>
      <c r="V48">
        <f>SQRT((($AP42-1)*$AE42^2+(AQ42-1)*AF42^2)/($AP42+AQ42-2))</f>
        <v>3.7538618826527403</v>
      </c>
      <c r="W48">
        <f t="shared" ref="W48:Z48" si="38">SQRT((($AP42-1)*$AE42^2+(AR42-1)*AG42^2)/($AP42+AR42-2))</f>
        <v>2.4915016430125183</v>
      </c>
      <c r="X48">
        <f t="shared" si="38"/>
        <v>2.5206604015149123</v>
      </c>
      <c r="Y48">
        <f t="shared" si="38"/>
        <v>3.0685424336471838</v>
      </c>
      <c r="Z48">
        <f t="shared" si="38"/>
        <v>4.1471610486333184</v>
      </c>
      <c r="AC48" t="str">
        <f t="shared" ref="AC48:AC52" si="39">T48</f>
        <v>25-34</v>
      </c>
      <c r="AE48">
        <f>$AP42+AQ42-2</f>
        <v>1376</v>
      </c>
      <c r="AF48">
        <f t="shared" ref="AF48:AI48" si="40">$AP42+AR42-2</f>
        <v>2468</v>
      </c>
      <c r="AG48">
        <f t="shared" si="40"/>
        <v>2224</v>
      </c>
      <c r="AH48">
        <f t="shared" si="40"/>
        <v>1081</v>
      </c>
      <c r="AI48">
        <f t="shared" si="40"/>
        <v>575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-23.767447215471236</v>
      </c>
      <c r="O49">
        <f t="shared" ref="O49:Q49" si="41">$N42-P42</f>
        <v>-35.774689687894863</v>
      </c>
      <c r="P49">
        <f t="shared" si="41"/>
        <v>-44.548948639675615</v>
      </c>
      <c r="Q49">
        <f t="shared" si="41"/>
        <v>-46.057491116910484</v>
      </c>
      <c r="T49" t="str">
        <f t="shared" si="37"/>
        <v>35-44</v>
      </c>
      <c r="W49">
        <f>SQRT((($AQ42-1)*$AF42^2+(AR42-1)*AG42^2)/($AQ42+AR42-2))</f>
        <v>2.3329525210286168</v>
      </c>
      <c r="X49">
        <f t="shared" ref="X49:Z49" si="42">SQRT((($AQ42-1)*$AF42^2+(AS42-1)*AH42^2)/($AQ42+AS42-2))</f>
        <v>2.3443153952262499</v>
      </c>
      <c r="Y49">
        <f t="shared" si="42"/>
        <v>2.6627777840991209</v>
      </c>
      <c r="Z49">
        <f t="shared" si="42"/>
        <v>3.2471980126627256</v>
      </c>
      <c r="AC49" t="str">
        <f t="shared" si="39"/>
        <v>35-44</v>
      </c>
      <c r="AF49">
        <f>$AQ42+AR42-2</f>
        <v>2848</v>
      </c>
      <c r="AG49">
        <f t="shared" ref="AG49:AI49" si="43">$AQ42+AS42-2</f>
        <v>2604</v>
      </c>
      <c r="AH49">
        <f t="shared" si="43"/>
        <v>1461</v>
      </c>
      <c r="AI49">
        <f t="shared" si="43"/>
        <v>955</v>
      </c>
    </row>
    <row r="50" spans="1:47" x14ac:dyDescent="0.35">
      <c r="A50" t="str">
        <f t="shared" si="34"/>
        <v>45-54</v>
      </c>
      <c r="E50" t="str">
        <f t="shared" si="30"/>
        <v>&lt;0.001</v>
      </c>
      <c r="F50" t="str">
        <f t="shared" si="30"/>
        <v>&lt;0.001</v>
      </c>
      <c r="G50" t="str">
        <f t="shared" si="30"/>
        <v>&lt;0.001</v>
      </c>
      <c r="K50" t="str">
        <f t="shared" si="35"/>
        <v>45-54</v>
      </c>
      <c r="O50">
        <f>$O42-P42</f>
        <v>-12.007242472423627</v>
      </c>
      <c r="P50">
        <f t="shared" ref="P50:Q50" si="44">$O42-Q42</f>
        <v>-20.781501424204379</v>
      </c>
      <c r="Q50">
        <f t="shared" si="44"/>
        <v>-22.290043901439248</v>
      </c>
      <c r="T50" t="str">
        <f t="shared" si="37"/>
        <v>45-54</v>
      </c>
      <c r="X50">
        <f>SQRT((($AR42-1)*$AG42^2+(AS42-1)*AH42^2)/($AR42+AS42-2))</f>
        <v>1.6646254904483679</v>
      </c>
      <c r="Y50">
        <f t="shared" ref="Y50:Z50" si="45">SQRT((($AR42-1)*$AG42^2+(AT42-1)*AI42^2)/($AR42+AT42-2))</f>
        <v>1.5695754293660342</v>
      </c>
      <c r="Z50">
        <f t="shared" si="45"/>
        <v>1.712084555985981</v>
      </c>
      <c r="AC50" t="str">
        <f t="shared" si="39"/>
        <v>45-54</v>
      </c>
      <c r="AG50">
        <f>$AR42+AS42-2</f>
        <v>3696</v>
      </c>
      <c r="AH50">
        <f t="shared" ref="AH50:AI50" si="46">$AR42+AT42-2</f>
        <v>2553</v>
      </c>
      <c r="AI50">
        <f t="shared" si="46"/>
        <v>2047</v>
      </c>
    </row>
    <row r="51" spans="1:47" x14ac:dyDescent="0.35">
      <c r="A51" t="str">
        <f t="shared" si="34"/>
        <v>55-64</v>
      </c>
      <c r="F51" t="str">
        <f t="shared" si="30"/>
        <v>&lt;0.001</v>
      </c>
      <c r="G51" t="str">
        <f t="shared" si="30"/>
        <v>&lt;0.001</v>
      </c>
      <c r="K51" t="str">
        <f t="shared" si="35"/>
        <v>55-64</v>
      </c>
      <c r="P51">
        <f>$P42-Q42</f>
        <v>-8.7742589517807517</v>
      </c>
      <c r="Q51">
        <f>$P42-R42</f>
        <v>-10.28280142901562</v>
      </c>
      <c r="T51" t="str">
        <f t="shared" si="37"/>
        <v>55-64</v>
      </c>
      <c r="Y51">
        <f>SQRT((($AS42-1)*$AH42^2+(AT42-1)*AI42^2)/($AS42+AT42-2))</f>
        <v>1.4861670653408821</v>
      </c>
      <c r="Z51">
        <f>SQRT((($AS42-1)*$AH42^2+(AU42-1)*AJ42^2)/($AS42+AU42-2))</f>
        <v>1.6334379449771408</v>
      </c>
      <c r="AC51" t="str">
        <f t="shared" si="39"/>
        <v>55-64</v>
      </c>
      <c r="AH51">
        <f>$AS42+AT42-2</f>
        <v>2309</v>
      </c>
      <c r="AI51">
        <f>$AS42+AU42-2</f>
        <v>1803</v>
      </c>
    </row>
    <row r="52" spans="1:47" x14ac:dyDescent="0.35">
      <c r="A52" t="str">
        <f t="shared" si="34"/>
        <v>65-74</v>
      </c>
      <c r="G52" t="str">
        <f t="shared" si="30"/>
        <v>&gt;0.999</v>
      </c>
      <c r="K52" t="str">
        <f t="shared" si="35"/>
        <v>65-74</v>
      </c>
      <c r="Q52">
        <f>Q42-R42</f>
        <v>-1.5085424772348688</v>
      </c>
      <c r="T52" t="str">
        <f t="shared" si="37"/>
        <v>65-74</v>
      </c>
      <c r="Z52">
        <f>SQRT((($AT42-1)*$AI42^2+(AU42-1)*AJ42^2)/($AT42+AU42-2))</f>
        <v>1.1405549843495333</v>
      </c>
      <c r="AC52" t="str">
        <f t="shared" si="39"/>
        <v>65-74</v>
      </c>
      <c r="AI52">
        <f>$AT42+AU42-2</f>
        <v>660</v>
      </c>
    </row>
    <row r="54" spans="1:47" x14ac:dyDescent="0.35">
      <c r="K54" t="str">
        <f t="shared" ref="K54:AA54" si="47">K5</f>
        <v>Europe</v>
      </c>
      <c r="L54">
        <f t="shared" si="47"/>
        <v>40.198029867977411</v>
      </c>
      <c r="M54">
        <f t="shared" si="47"/>
        <v>59.146390464675406</v>
      </c>
      <c r="N54">
        <f t="shared" si="47"/>
        <v>67.02666807654515</v>
      </c>
      <c r="O54">
        <f t="shared" si="47"/>
        <v>76.666505480372464</v>
      </c>
      <c r="P54">
        <f t="shared" si="47"/>
        <v>90.015278584099534</v>
      </c>
      <c r="Q54">
        <f t="shared" si="47"/>
        <v>106.62856294688525</v>
      </c>
      <c r="R54">
        <f t="shared" si="47"/>
        <v>111.92885622247945</v>
      </c>
      <c r="S54">
        <f t="shared" si="47"/>
        <v>0</v>
      </c>
      <c r="T54" t="str">
        <f t="shared" si="47"/>
        <v>Europe</v>
      </c>
      <c r="U54">
        <f t="shared" si="47"/>
        <v>13.690856496923667</v>
      </c>
      <c r="V54">
        <f t="shared" si="47"/>
        <v>14.503672768754681</v>
      </c>
      <c r="W54">
        <f t="shared" si="47"/>
        <v>14.44252862546589</v>
      </c>
      <c r="X54">
        <f t="shared" si="47"/>
        <v>11.382113509902462</v>
      </c>
      <c r="Y54">
        <f t="shared" si="47"/>
        <v>10.763393232782205</v>
      </c>
      <c r="Z54">
        <f t="shared" si="47"/>
        <v>7.2030171359692652</v>
      </c>
      <c r="AA54">
        <f t="shared" si="47"/>
        <v>4.6209622205854517</v>
      </c>
      <c r="AC54" t="str">
        <f t="shared" ref="AC54:AK54" si="48">AC5</f>
        <v>Europe</v>
      </c>
      <c r="AD54">
        <f t="shared" si="48"/>
        <v>4.5636188323078892</v>
      </c>
      <c r="AE54">
        <f t="shared" si="48"/>
        <v>4.834557589584894</v>
      </c>
      <c r="AF54">
        <f t="shared" si="48"/>
        <v>4.8141762084886297</v>
      </c>
      <c r="AG54">
        <f t="shared" si="48"/>
        <v>3.7940378366341538</v>
      </c>
      <c r="AH54">
        <f t="shared" si="48"/>
        <v>3.5877977442607349</v>
      </c>
      <c r="AI54">
        <f t="shared" si="48"/>
        <v>2.4010057119897552</v>
      </c>
      <c r="AJ54">
        <f t="shared" si="48"/>
        <v>1.5403207401951506</v>
      </c>
      <c r="AK54">
        <f t="shared" si="48"/>
        <v>9</v>
      </c>
      <c r="AN54" t="str">
        <f t="shared" ref="AN54:AU54" si="49">AN5</f>
        <v>Europe</v>
      </c>
      <c r="AO54">
        <f t="shared" si="49"/>
        <v>3145</v>
      </c>
      <c r="AP54">
        <f t="shared" si="49"/>
        <v>1373</v>
      </c>
      <c r="AQ54">
        <f t="shared" si="49"/>
        <v>1964</v>
      </c>
      <c r="AR54">
        <f t="shared" si="49"/>
        <v>4080</v>
      </c>
      <c r="AS54">
        <f t="shared" si="49"/>
        <v>7626</v>
      </c>
      <c r="AT54">
        <f t="shared" si="49"/>
        <v>5869</v>
      </c>
      <c r="AU54">
        <f t="shared" si="49"/>
        <v>2025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&lt;0.001</v>
      </c>
      <c r="C59" t="str">
        <f t="shared" ref="C59:G64" si="55">IF(_xlfn.T.DIST.2T(ABS(M59/V59),AE59)*6&lt;0.001,"&lt;0.001",IF(_xlfn.T.DIST.2T(ABS(M59/V59),AE59)*6&gt;0.999, "&gt;0.999",FIXED(_xlfn.T.DIST.2T(ABS(M59/V59),AE59)*6,3)))</f>
        <v>&lt;0.001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-18.948360596697995</v>
      </c>
      <c r="M59">
        <f t="shared" ref="M59:Q59" si="56">$L54-N54</f>
        <v>-26.828638208567739</v>
      </c>
      <c r="N59">
        <f t="shared" si="56"/>
        <v>-36.468475612395054</v>
      </c>
      <c r="O59">
        <f t="shared" si="56"/>
        <v>-49.817248716122123</v>
      </c>
      <c r="P59">
        <f t="shared" si="56"/>
        <v>-66.430533078907843</v>
      </c>
      <c r="Q59">
        <f t="shared" si="56"/>
        <v>-71.730826354502042</v>
      </c>
      <c r="T59" t="str">
        <f>K59</f>
        <v>18-24</v>
      </c>
      <c r="U59">
        <f>SQRT((($AO54-1)*$AD54^2+(AP54-1)*AE54^2)/($AO54+AP54-2))</f>
        <v>4.6476030463468057</v>
      </c>
      <c r="V59">
        <f t="shared" ref="V59:Z59" si="57">SQRT((($AO54-1)*$AD54^2+(AQ54-1)*AF54^2)/($AO54+AQ54-2))</f>
        <v>4.6615203543058623</v>
      </c>
      <c r="W59">
        <f t="shared" si="57"/>
        <v>4.146609865744928</v>
      </c>
      <c r="X59">
        <f t="shared" si="57"/>
        <v>3.8980187977868215</v>
      </c>
      <c r="Y59">
        <f t="shared" si="57"/>
        <v>3.3195492281361663</v>
      </c>
      <c r="Z59">
        <f t="shared" si="57"/>
        <v>3.6877181271118156</v>
      </c>
      <c r="AC59" t="str">
        <f>T59</f>
        <v>18-24</v>
      </c>
      <c r="AD59">
        <f>$AO54+AP54-2</f>
        <v>4516</v>
      </c>
      <c r="AE59">
        <f t="shared" ref="AE59:AI59" si="58">$AO54+AQ54-2</f>
        <v>5107</v>
      </c>
      <c r="AF59">
        <f t="shared" si="58"/>
        <v>7223</v>
      </c>
      <c r="AG59">
        <f t="shared" si="58"/>
        <v>10769</v>
      </c>
      <c r="AH59">
        <f t="shared" si="58"/>
        <v>9012</v>
      </c>
      <c r="AI59">
        <f t="shared" si="58"/>
        <v>5168</v>
      </c>
    </row>
    <row r="60" spans="1:47" x14ac:dyDescent="0.35">
      <c r="A60" t="str">
        <f t="shared" ref="A60:A64" si="59">A48</f>
        <v>25-34</v>
      </c>
      <c r="C60" t="str">
        <f t="shared" si="55"/>
        <v>0.614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-7.8802776118697437</v>
      </c>
      <c r="N60">
        <f t="shared" ref="N60:Q60" si="61">$M54-O54</f>
        <v>-17.520115015697058</v>
      </c>
      <c r="O60">
        <f t="shared" si="61"/>
        <v>-30.868888119424128</v>
      </c>
      <c r="P60">
        <f t="shared" si="61"/>
        <v>-47.482172482209847</v>
      </c>
      <c r="Q60">
        <f t="shared" si="61"/>
        <v>-52.782465757804047</v>
      </c>
      <c r="T60" t="str">
        <f t="shared" ref="T60:T64" si="62">K60</f>
        <v>25-34</v>
      </c>
      <c r="V60">
        <f>SQRT((($AP54-1)*$AE54^2+(AQ54-1)*AF54^2)/($AP54+AQ54-2))</f>
        <v>4.822571421534013</v>
      </c>
      <c r="W60">
        <f t="shared" ref="W60:Z60" si="63">SQRT((($AP54-1)*$AE54^2+(AR54-1)*AG54^2)/($AP54+AR54-2))</f>
        <v>4.0809943121342158</v>
      </c>
      <c r="X60">
        <f t="shared" si="63"/>
        <v>3.8044175443609216</v>
      </c>
      <c r="Y60">
        <f t="shared" si="63"/>
        <v>3.0168883897007577</v>
      </c>
      <c r="Z60">
        <f t="shared" si="63"/>
        <v>3.2949707134432824</v>
      </c>
      <c r="AC60" t="str">
        <f t="shared" ref="AC60:AC64" si="64">T60</f>
        <v>25-34</v>
      </c>
      <c r="AE60">
        <f>$AP54+AQ54-2</f>
        <v>3335</v>
      </c>
      <c r="AF60">
        <f t="shared" ref="AF60:AI60" si="65">$AP54+AR54-2</f>
        <v>5451</v>
      </c>
      <c r="AG60">
        <f t="shared" si="65"/>
        <v>8997</v>
      </c>
      <c r="AH60">
        <f t="shared" si="65"/>
        <v>7240</v>
      </c>
      <c r="AI60">
        <f t="shared" si="65"/>
        <v>3396</v>
      </c>
    </row>
    <row r="61" spans="1:47" x14ac:dyDescent="0.35">
      <c r="A61" t="str">
        <f t="shared" si="59"/>
        <v>35-44</v>
      </c>
      <c r="D61" t="str">
        <f t="shared" si="55"/>
        <v>0.122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-9.6398374038273147</v>
      </c>
      <c r="O61">
        <f t="shared" ref="O61:Q61" si="66">$N54-P54</f>
        <v>-22.988610507554384</v>
      </c>
      <c r="P61">
        <f t="shared" si="66"/>
        <v>-39.601894870340104</v>
      </c>
      <c r="Q61">
        <f t="shared" si="66"/>
        <v>-44.902188145934304</v>
      </c>
      <c r="T61" t="str">
        <f t="shared" si="62"/>
        <v>35-44</v>
      </c>
      <c r="W61">
        <f>SQRT((($AQ54-1)*$AF54^2+(AR54-1)*AG54^2)/($AQ54+AR54-2))</f>
        <v>4.1530456844187817</v>
      </c>
      <c r="X61">
        <f t="shared" ref="X61:Z61" si="67">SQRT((($AQ54-1)*$AF54^2+(AS54-1)*AH54^2)/($AQ54+AS54-2))</f>
        <v>3.8706437393636244</v>
      </c>
      <c r="Y61">
        <f t="shared" si="67"/>
        <v>3.1826667004120663</v>
      </c>
      <c r="Z61">
        <f t="shared" si="67"/>
        <v>3.5518016279485081</v>
      </c>
      <c r="AC61" t="str">
        <f t="shared" si="64"/>
        <v>35-44</v>
      </c>
      <c r="AF61">
        <f>$AQ54+AR54-2</f>
        <v>6042</v>
      </c>
      <c r="AG61">
        <f t="shared" ref="AG61:AI61" si="68">$AQ54+AS54-2</f>
        <v>9588</v>
      </c>
      <c r="AH61">
        <f t="shared" si="68"/>
        <v>7831</v>
      </c>
      <c r="AI61">
        <f t="shared" si="68"/>
        <v>3987</v>
      </c>
    </row>
    <row r="62" spans="1:47" x14ac:dyDescent="0.35">
      <c r="A62" t="str">
        <f t="shared" si="59"/>
        <v>45-54</v>
      </c>
      <c r="E62" t="str">
        <f t="shared" si="55"/>
        <v>0.002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-13.348773103727069</v>
      </c>
      <c r="P62">
        <f t="shared" ref="P62:Q62" si="69">$O54-Q54</f>
        <v>-29.962057466512789</v>
      </c>
      <c r="Q62">
        <f t="shared" si="69"/>
        <v>-35.262350742106989</v>
      </c>
      <c r="T62" t="str">
        <f t="shared" si="62"/>
        <v>45-54</v>
      </c>
      <c r="X62">
        <f>SQRT((($AR54-1)*$AG54^2+(AS54-1)*AH54^2)/($AR54+AS54-2))</f>
        <v>3.6609943947527013</v>
      </c>
      <c r="Y62">
        <f t="shared" ref="Y62:Z62" si="70">SQRT((($AR54-1)*$AG54^2+(AT54-1)*AI54^2)/($AR54+AT54-2))</f>
        <v>3.0501997615738676</v>
      </c>
      <c r="Z62">
        <f t="shared" si="70"/>
        <v>3.226096726093592</v>
      </c>
      <c r="AC62" t="str">
        <f t="shared" si="64"/>
        <v>45-54</v>
      </c>
      <c r="AG62">
        <f>$AR54+AS54-2</f>
        <v>11704</v>
      </c>
      <c r="AH62">
        <f t="shared" ref="AH62:AI62" si="71">$AR54+AT54-2</f>
        <v>9947</v>
      </c>
      <c r="AI62">
        <f t="shared" si="71"/>
        <v>6103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-16.61328436278572</v>
      </c>
      <c r="Q63">
        <f>$P54-R54</f>
        <v>-21.91357763837992</v>
      </c>
      <c r="T63" t="str">
        <f t="shared" si="62"/>
        <v>55-64</v>
      </c>
      <c r="Y63">
        <f>SQRT((($AS54-1)*$AH54^2+(AT54-1)*AI54^2)/($AS54+AT54-2))</f>
        <v>3.1275089352512273</v>
      </c>
      <c r="Z63">
        <f>SQRT((($AS54-1)*$AH54^2+(AU54-1)*AJ54^2)/($AS54+AU54-2))</f>
        <v>3.266473108842566</v>
      </c>
      <c r="AC63" t="str">
        <f t="shared" si="64"/>
        <v>55-64</v>
      </c>
      <c r="AH63">
        <f>$AS54+AT54-2</f>
        <v>13493</v>
      </c>
      <c r="AI63">
        <f>$AS54+AU54-2</f>
        <v>9649</v>
      </c>
    </row>
    <row r="64" spans="1:47" x14ac:dyDescent="0.35">
      <c r="A64" t="str">
        <f t="shared" si="59"/>
        <v>65-74</v>
      </c>
      <c r="G64" t="str">
        <f t="shared" si="55"/>
        <v>0.100</v>
      </c>
      <c r="K64" t="str">
        <f t="shared" si="60"/>
        <v>65-74</v>
      </c>
      <c r="Q64">
        <f>Q54-R54</f>
        <v>-5.3002932755941998</v>
      </c>
      <c r="T64" t="str">
        <f t="shared" si="62"/>
        <v>65-74</v>
      </c>
      <c r="Z64">
        <f>SQRT((($AT54-1)*$AI54^2+(AU54-1)*AJ54^2)/($AT54+AU54-2))</f>
        <v>2.2124300767927609</v>
      </c>
      <c r="AC64" t="str">
        <f t="shared" si="64"/>
        <v>65-74</v>
      </c>
      <c r="AI64">
        <f>$AT54+AU54-2</f>
        <v>7892</v>
      </c>
    </row>
    <row r="66" spans="1:47" x14ac:dyDescent="0.35">
      <c r="K66" t="str">
        <f t="shared" ref="K66:AA66" si="72">K6</f>
        <v>Latin America and the Caribbean</v>
      </c>
      <c r="L66">
        <f t="shared" si="72"/>
        <v>24.915916123427102</v>
      </c>
      <c r="M66">
        <f t="shared" si="72"/>
        <v>52.30535764945801</v>
      </c>
      <c r="N66">
        <f t="shared" si="72"/>
        <v>72.512854961301983</v>
      </c>
      <c r="O66">
        <f t="shared" si="72"/>
        <v>91.424336920643441</v>
      </c>
      <c r="P66">
        <f t="shared" si="72"/>
        <v>105.37376911717165</v>
      </c>
      <c r="Q66">
        <f t="shared" si="72"/>
        <v>116.72529868733201</v>
      </c>
      <c r="R66">
        <f t="shared" si="72"/>
        <v>121.47696914270804</v>
      </c>
      <c r="S66">
        <f t="shared" si="72"/>
        <v>0</v>
      </c>
      <c r="T66" t="str">
        <f t="shared" si="72"/>
        <v>Latin America and the Caribbean</v>
      </c>
      <c r="U66">
        <f t="shared" si="72"/>
        <v>10.729609940286178</v>
      </c>
      <c r="V66">
        <f t="shared" si="72"/>
        <v>12.064106259455475</v>
      </c>
      <c r="W66">
        <f t="shared" si="72"/>
        <v>16.839357716151067</v>
      </c>
      <c r="X66">
        <f t="shared" si="72"/>
        <v>17.609852341725965</v>
      </c>
      <c r="Y66">
        <f t="shared" si="72"/>
        <v>16.116623635834607</v>
      </c>
      <c r="Z66">
        <f t="shared" si="72"/>
        <v>9.234934029184549</v>
      </c>
      <c r="AA66">
        <f t="shared" si="72"/>
        <v>5.9740149247795653</v>
      </c>
      <c r="AC66" t="str">
        <f t="shared" ref="AC66:AK66" si="73">AC6</f>
        <v>Latin America and the Caribbean</v>
      </c>
      <c r="AD66">
        <f t="shared" si="73"/>
        <v>2.3413928442243819</v>
      </c>
      <c r="AE66">
        <f t="shared" si="73"/>
        <v>2.6326038155212035</v>
      </c>
      <c r="AF66">
        <f t="shared" si="73"/>
        <v>3.6746491137476651</v>
      </c>
      <c r="AG66">
        <f t="shared" si="73"/>
        <v>3.8427848253787902</v>
      </c>
      <c r="AH66">
        <f t="shared" si="73"/>
        <v>3.5169356075393567</v>
      </c>
      <c r="AI66">
        <f t="shared" si="73"/>
        <v>2.0152278203172247</v>
      </c>
      <c r="AJ66">
        <f t="shared" si="73"/>
        <v>1.3036369331237274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11411</v>
      </c>
      <c r="AP66">
        <f t="shared" si="74"/>
        <v>7649</v>
      </c>
      <c r="AQ66">
        <f t="shared" si="74"/>
        <v>11034</v>
      </c>
      <c r="AR66">
        <f t="shared" si="74"/>
        <v>13523</v>
      </c>
      <c r="AS66">
        <f t="shared" si="74"/>
        <v>15959</v>
      </c>
      <c r="AT66">
        <f t="shared" si="74"/>
        <v>8591</v>
      </c>
      <c r="AU66">
        <f t="shared" si="74"/>
        <v>1729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-27.389441526030907</v>
      </c>
      <c r="M71">
        <f t="shared" ref="M71:Q71" si="81">$L66-N66</f>
        <v>-47.59693883787488</v>
      </c>
      <c r="N71">
        <f t="shared" si="81"/>
        <v>-66.508420797216331</v>
      </c>
      <c r="O71">
        <f t="shared" si="81"/>
        <v>-80.457852993744552</v>
      </c>
      <c r="P71">
        <f t="shared" si="81"/>
        <v>-91.809382563904904</v>
      </c>
      <c r="Q71">
        <f t="shared" si="81"/>
        <v>-96.561053019280934</v>
      </c>
      <c r="T71" t="str">
        <f>K71</f>
        <v>18-24</v>
      </c>
      <c r="U71">
        <f>SQRT((($AO66-1)*$AD66^2+(AP66-1)*AE66^2)/($AO66+AP66-2))</f>
        <v>2.4623968622470063</v>
      </c>
      <c r="V71">
        <f t="shared" ref="V71:Z71" si="82">SQRT((($AO66-1)*$AD66^2+(AQ66-1)*AF66^2)/($AO66+AQ66-2))</f>
        <v>3.0700513157333011</v>
      </c>
      <c r="W71">
        <f t="shared" si="82"/>
        <v>3.2431189644144207</v>
      </c>
      <c r="X71">
        <f t="shared" si="82"/>
        <v>3.0818328423571715</v>
      </c>
      <c r="Y71">
        <f t="shared" si="82"/>
        <v>2.2072178659680954</v>
      </c>
      <c r="Z71">
        <f t="shared" si="82"/>
        <v>2.2326218183708031</v>
      </c>
      <c r="AC71" t="str">
        <f>T71</f>
        <v>18-24</v>
      </c>
      <c r="AD71">
        <f>$AO66+AP66-2</f>
        <v>19058</v>
      </c>
      <c r="AE71">
        <f t="shared" ref="AE71:AI71" si="83">$AO66+AQ66-2</f>
        <v>22443</v>
      </c>
      <c r="AF71">
        <f t="shared" si="83"/>
        <v>24932</v>
      </c>
      <c r="AG71">
        <f t="shared" si="83"/>
        <v>27368</v>
      </c>
      <c r="AH71">
        <f t="shared" si="83"/>
        <v>20000</v>
      </c>
      <c r="AI71">
        <f t="shared" si="83"/>
        <v>13138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-20.207497311843973</v>
      </c>
      <c r="N72">
        <f t="shared" ref="N72:Q72" si="86">$M66-O66</f>
        <v>-39.118979271185431</v>
      </c>
      <c r="O72">
        <f t="shared" si="86"/>
        <v>-53.068411467713638</v>
      </c>
      <c r="P72">
        <f t="shared" si="86"/>
        <v>-64.419941037873997</v>
      </c>
      <c r="Q72">
        <f t="shared" si="86"/>
        <v>-69.171611493250026</v>
      </c>
      <c r="T72" t="str">
        <f t="shared" ref="T72:T76" si="87">K72</f>
        <v>25-34</v>
      </c>
      <c r="V72">
        <f>SQRT((($AP66-1)*$AE66^2+(AQ66-1)*AF66^2)/($AP66+AQ66-2))</f>
        <v>3.2882044235741725</v>
      </c>
      <c r="W72">
        <f t="shared" ref="W72:Z72" si="88">SQRT((($AP66-1)*$AE66^2+(AR66-1)*AG66^2)/($AP66+AR66-2))</f>
        <v>3.4548478319239768</v>
      </c>
      <c r="X72">
        <f t="shared" si="88"/>
        <v>3.2568278667952271</v>
      </c>
      <c r="Y72">
        <f t="shared" si="88"/>
        <v>2.3265084053214098</v>
      </c>
      <c r="Z72">
        <f t="shared" si="88"/>
        <v>2.4426426554793297</v>
      </c>
      <c r="AC72" t="str">
        <f t="shared" ref="AC72:AC76" si="89">T72</f>
        <v>25-34</v>
      </c>
      <c r="AE72">
        <f>$AP66+AQ66-2</f>
        <v>18681</v>
      </c>
      <c r="AF72">
        <f t="shared" ref="AF72:AI72" si="90">$AP66+AR66-2</f>
        <v>21170</v>
      </c>
      <c r="AG72">
        <f t="shared" si="90"/>
        <v>23606</v>
      </c>
      <c r="AH72">
        <f t="shared" si="90"/>
        <v>16238</v>
      </c>
      <c r="AI72">
        <f t="shared" si="90"/>
        <v>9376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-18.911481959341458</v>
      </c>
      <c r="O73">
        <f t="shared" ref="O73:Q73" si="91">$N66-P66</f>
        <v>-32.860914155869665</v>
      </c>
      <c r="P73">
        <f t="shared" si="91"/>
        <v>-44.212443726030031</v>
      </c>
      <c r="Q73">
        <f t="shared" si="91"/>
        <v>-48.96411418140606</v>
      </c>
      <c r="T73" t="str">
        <f t="shared" si="87"/>
        <v>35-44</v>
      </c>
      <c r="W73">
        <f>SQRT((($AQ66-1)*$AF66^2+(AR66-1)*AG66^2)/($AQ66+AR66-2))</f>
        <v>3.7681667040947553</v>
      </c>
      <c r="X73">
        <f t="shared" ref="X73:Z73" si="92">SQRT((($AQ66-1)*$AF66^2+(AS66-1)*AH66^2)/($AQ66+AS66-2))</f>
        <v>3.5822426549465392</v>
      </c>
      <c r="Y73">
        <f t="shared" si="92"/>
        <v>3.0610190818716831</v>
      </c>
      <c r="Z73">
        <f t="shared" si="92"/>
        <v>3.4503178480073053</v>
      </c>
      <c r="AC73" t="str">
        <f t="shared" si="89"/>
        <v>35-44</v>
      </c>
      <c r="AF73">
        <f>$AQ66+AR66-2</f>
        <v>24555</v>
      </c>
      <c r="AG73">
        <f t="shared" ref="AG73:AI73" si="93">$AQ66+AS66-2</f>
        <v>26991</v>
      </c>
      <c r="AH73">
        <f t="shared" si="93"/>
        <v>19623</v>
      </c>
      <c r="AI73">
        <f t="shared" si="93"/>
        <v>12761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-13.949432196528207</v>
      </c>
      <c r="P74">
        <f t="shared" ref="P74:Q74" si="94">$O66-Q66</f>
        <v>-25.300961766688573</v>
      </c>
      <c r="Q74">
        <f t="shared" si="94"/>
        <v>-30.052632222064602</v>
      </c>
      <c r="T74" t="str">
        <f t="shared" si="87"/>
        <v>45-54</v>
      </c>
      <c r="X74">
        <f>SQRT((($AR66-1)*$AG66^2+(AS66-1)*AH66^2)/($AR66+AS66-2))</f>
        <v>3.669990864585813</v>
      </c>
      <c r="Y74">
        <f t="shared" ref="Y74:Z74" si="95">SQRT((($AR66-1)*$AG66^2+(AT66-1)*AI66^2)/($AR66+AT66-2))</f>
        <v>3.2569954845716054</v>
      </c>
      <c r="Z74">
        <f t="shared" si="95"/>
        <v>3.6450369775342142</v>
      </c>
      <c r="AC74" t="str">
        <f t="shared" si="89"/>
        <v>45-54</v>
      </c>
      <c r="AG74">
        <f>$AR66+AS66-2</f>
        <v>29480</v>
      </c>
      <c r="AH74">
        <f t="shared" ref="AH74:AI74" si="96">$AR66+AT66-2</f>
        <v>22112</v>
      </c>
      <c r="AI74">
        <f t="shared" si="96"/>
        <v>15250</v>
      </c>
    </row>
    <row r="75" spans="1:47" x14ac:dyDescent="0.35">
      <c r="A75" t="str">
        <f t="shared" si="84"/>
        <v>55-64</v>
      </c>
      <c r="F75" t="str">
        <f t="shared" si="80"/>
        <v>0.001</v>
      </c>
      <c r="G75" t="str">
        <f t="shared" si="80"/>
        <v>&lt;0.001</v>
      </c>
      <c r="K75" t="str">
        <f t="shared" si="85"/>
        <v>55-64</v>
      </c>
      <c r="P75">
        <f>$P66-Q66</f>
        <v>-11.351529570160366</v>
      </c>
      <c r="Q75">
        <f>$P66-R66</f>
        <v>-16.103200025536395</v>
      </c>
      <c r="T75" t="str">
        <f t="shared" si="87"/>
        <v>55-64</v>
      </c>
      <c r="Y75">
        <f>SQRT((($AS66-1)*$AH66^2+(AT66-1)*AI66^2)/($AS66+AT66-2))</f>
        <v>3.0759962159093654</v>
      </c>
      <c r="Z75">
        <f>SQRT((($AS66-1)*$AH66^2+(AU66-1)*AJ66^2)/($AS66+AU66-2))</f>
        <v>3.3654705459592931</v>
      </c>
      <c r="AC75" t="str">
        <f t="shared" si="89"/>
        <v>55-64</v>
      </c>
      <c r="AH75">
        <f>$AS66+AT66-2</f>
        <v>24548</v>
      </c>
      <c r="AI75">
        <f>$AS66+AU66-2</f>
        <v>17686</v>
      </c>
    </row>
    <row r="76" spans="1:47" x14ac:dyDescent="0.35">
      <c r="A76" t="str">
        <f t="shared" si="84"/>
        <v>65-74</v>
      </c>
      <c r="G76" t="str">
        <f t="shared" si="80"/>
        <v>0.079</v>
      </c>
      <c r="K76" t="str">
        <f t="shared" si="85"/>
        <v>65-74</v>
      </c>
      <c r="Q76">
        <f>Q66-R66</f>
        <v>-4.7516704553760292</v>
      </c>
      <c r="T76" t="str">
        <f t="shared" si="87"/>
        <v>65-74</v>
      </c>
      <c r="Z76">
        <f>SQRT((($AT66-1)*$AI66^2+(AU66-1)*AJ66^2)/($AT66+AU66-2))</f>
        <v>1.91458179314332</v>
      </c>
      <c r="AC76" t="str">
        <f t="shared" si="89"/>
        <v>65-74</v>
      </c>
      <c r="AI76">
        <f>$AT66+AU66-2</f>
        <v>10318</v>
      </c>
    </row>
    <row r="78" spans="1:47" x14ac:dyDescent="0.35">
      <c r="K78" t="str">
        <f t="shared" ref="K78:AA78" si="97">K7</f>
        <v>Northern Africa and Western Asia</v>
      </c>
      <c r="L78">
        <f t="shared" si="97"/>
        <v>42.439382063844747</v>
      </c>
      <c r="M78">
        <f t="shared" si="97"/>
        <v>59.154154478305713</v>
      </c>
      <c r="N78">
        <f t="shared" si="97"/>
        <v>73.433150708779408</v>
      </c>
      <c r="O78">
        <f t="shared" si="97"/>
        <v>87.028079387589088</v>
      </c>
      <c r="P78">
        <f t="shared" si="97"/>
        <v>97.341055286395544</v>
      </c>
      <c r="Q78">
        <f t="shared" si="97"/>
        <v>108.55448845351108</v>
      </c>
      <c r="R78">
        <f t="shared" si="97"/>
        <v>104.27651252787318</v>
      </c>
      <c r="S78">
        <f t="shared" si="97"/>
        <v>0</v>
      </c>
      <c r="T78" t="str">
        <f t="shared" si="97"/>
        <v>Northern Africa and Western Asia</v>
      </c>
      <c r="U78">
        <f t="shared" si="97"/>
        <v>5.7351093429052673</v>
      </c>
      <c r="V78">
        <f t="shared" si="97"/>
        <v>4.7681545590350334</v>
      </c>
      <c r="W78">
        <f t="shared" si="97"/>
        <v>4.4222462999015821</v>
      </c>
      <c r="X78">
        <f t="shared" si="97"/>
        <v>7.2024331309206362</v>
      </c>
      <c r="Y78">
        <f t="shared" si="97"/>
        <v>7.938485324347444</v>
      </c>
      <c r="Z78">
        <f t="shared" si="97"/>
        <v>7.9556433540775462</v>
      </c>
      <c r="AA78">
        <f t="shared" si="97"/>
        <v>20.510674138341027</v>
      </c>
      <c r="AC78" t="str">
        <f t="shared" ref="AC78:AK78" si="98">AC7</f>
        <v>Northern Africa and Western Asia</v>
      </c>
      <c r="AD78">
        <f t="shared" si="98"/>
        <v>1.7292005292798616</v>
      </c>
      <c r="AE78">
        <f t="shared" si="98"/>
        <v>1.4376526922492465</v>
      </c>
      <c r="AF78">
        <f t="shared" si="98"/>
        <v>1.3333574279373661</v>
      </c>
      <c r="AG78">
        <f t="shared" si="98"/>
        <v>2.1716152975353129</v>
      </c>
      <c r="AH78">
        <f t="shared" si="98"/>
        <v>2.3935433840548419</v>
      </c>
      <c r="AI78">
        <f t="shared" si="98"/>
        <v>2.3987167246690704</v>
      </c>
      <c r="AJ78">
        <f t="shared" si="98"/>
        <v>6.1842009376475664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10407</v>
      </c>
      <c r="AP78">
        <f t="shared" si="99"/>
        <v>11630</v>
      </c>
      <c r="AQ78">
        <f t="shared" si="99"/>
        <v>14777</v>
      </c>
      <c r="AR78">
        <f t="shared" si="99"/>
        <v>10405</v>
      </c>
      <c r="AS78">
        <f t="shared" si="99"/>
        <v>5393</v>
      </c>
      <c r="AT78">
        <f t="shared" si="99"/>
        <v>1631</v>
      </c>
      <c r="AU78">
        <f t="shared" si="99"/>
        <v>265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-16.714772414460967</v>
      </c>
      <c r="M83">
        <f t="shared" ref="M83:Q83" si="106">$L78-N78</f>
        <v>-30.993768644934661</v>
      </c>
      <c r="N83">
        <f t="shared" si="106"/>
        <v>-44.588697323744341</v>
      </c>
      <c r="O83">
        <f t="shared" si="106"/>
        <v>-54.901673222550798</v>
      </c>
      <c r="P83">
        <f t="shared" si="106"/>
        <v>-66.115106389666337</v>
      </c>
      <c r="Q83">
        <f t="shared" si="106"/>
        <v>-61.837130464028434</v>
      </c>
      <c r="T83" t="str">
        <f>K83</f>
        <v>18-24</v>
      </c>
      <c r="U83">
        <f>SQRT((($AO78-1)*$AD78^2+(AP78-1)*AE78^2)/($AO78+AP78-2))</f>
        <v>1.5820453175714309</v>
      </c>
      <c r="V83">
        <f t="shared" ref="V83:Z83" si="107">SQRT((($AO78-1)*$AD78^2+(AQ78-1)*AF78^2)/($AO78+AQ78-2))</f>
        <v>1.5095693638307772</v>
      </c>
      <c r="W83">
        <f t="shared" si="107"/>
        <v>1.9628909305471476</v>
      </c>
      <c r="X83">
        <f t="shared" si="107"/>
        <v>1.9811489191810068</v>
      </c>
      <c r="Y83">
        <f t="shared" si="107"/>
        <v>1.8342342337163409</v>
      </c>
      <c r="Z83">
        <f t="shared" si="107"/>
        <v>1.9652998508791506</v>
      </c>
      <c r="AC83" t="str">
        <f>T83</f>
        <v>18-24</v>
      </c>
      <c r="AD83">
        <f>$AO78+AP78-2</f>
        <v>22035</v>
      </c>
      <c r="AE83">
        <f t="shared" ref="AE83:AI83" si="108">$AO78+AQ78-2</f>
        <v>25182</v>
      </c>
      <c r="AF83">
        <f t="shared" si="108"/>
        <v>20810</v>
      </c>
      <c r="AG83">
        <f t="shared" si="108"/>
        <v>15798</v>
      </c>
      <c r="AH83">
        <f t="shared" si="108"/>
        <v>12036</v>
      </c>
      <c r="AI83">
        <f t="shared" si="108"/>
        <v>10670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-14.278996230473695</v>
      </c>
      <c r="N84">
        <f t="shared" ref="N84:Q84" si="111">$M78-O78</f>
        <v>-27.873924909283375</v>
      </c>
      <c r="O84">
        <f t="shared" si="111"/>
        <v>-38.186900808089831</v>
      </c>
      <c r="P84">
        <f t="shared" si="111"/>
        <v>-49.400333975205371</v>
      </c>
      <c r="Q84">
        <f t="shared" si="111"/>
        <v>-45.122358049567467</v>
      </c>
      <c r="T84" t="str">
        <f t="shared" ref="T84:T88" si="112">K84</f>
        <v>25-34</v>
      </c>
      <c r="V84">
        <f>SQRT((($AP78-1)*$AE78^2+(AQ78-1)*AF78^2)/($AP78+AQ78-2))</f>
        <v>1.3802614460013067</v>
      </c>
      <c r="W84">
        <f t="shared" ref="W84:Z84" si="113">SQRT((($AP78-1)*$AE78^2+(AR78-1)*AG78^2)/($AP78+AR78-2))</f>
        <v>1.8214656573640695</v>
      </c>
      <c r="X84">
        <f t="shared" si="113"/>
        <v>1.7963789439730322</v>
      </c>
      <c r="Y84">
        <f t="shared" si="113"/>
        <v>1.5874846590210907</v>
      </c>
      <c r="Z84">
        <f t="shared" si="113"/>
        <v>1.6940811205595063</v>
      </c>
      <c r="AC84" t="str">
        <f t="shared" ref="AC84:AC88" si="114">T84</f>
        <v>25-34</v>
      </c>
      <c r="AE84">
        <f>$AP78+AQ78-2</f>
        <v>26405</v>
      </c>
      <c r="AF84">
        <f t="shared" ref="AF84:AI84" si="115">$AP78+AR78-2</f>
        <v>22033</v>
      </c>
      <c r="AG84">
        <f t="shared" si="115"/>
        <v>17021</v>
      </c>
      <c r="AH84">
        <f t="shared" si="115"/>
        <v>13259</v>
      </c>
      <c r="AI84">
        <f t="shared" si="115"/>
        <v>11893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-13.59492867880968</v>
      </c>
      <c r="O85">
        <f t="shared" ref="O85:Q85" si="116">$N78-P78</f>
        <v>-23.907904577616137</v>
      </c>
      <c r="P85">
        <f t="shared" si="116"/>
        <v>-35.121337744731676</v>
      </c>
      <c r="Q85">
        <f t="shared" si="116"/>
        <v>-30.843361819093772</v>
      </c>
      <c r="T85" t="str">
        <f t="shared" si="112"/>
        <v>35-44</v>
      </c>
      <c r="W85">
        <f>SQRT((($AQ78-1)*$AF78^2+(AR78-1)*AG78^2)/($AQ78+AR78-2))</f>
        <v>1.7296846772389911</v>
      </c>
      <c r="X85">
        <f t="shared" ref="X85:Z85" si="117">SQRT((($AQ78-1)*$AF78^2+(AS78-1)*AH78^2)/($AQ78+AS78-2))</f>
        <v>1.683512445699717</v>
      </c>
      <c r="Y85">
        <f t="shared" si="117"/>
        <v>1.4740668595246902</v>
      </c>
      <c r="Z85">
        <f t="shared" si="117"/>
        <v>1.5549744287785718</v>
      </c>
      <c r="AC85" t="str">
        <f t="shared" si="114"/>
        <v>35-44</v>
      </c>
      <c r="AF85">
        <f>$AQ78+AR78-2</f>
        <v>25180</v>
      </c>
      <c r="AG85">
        <f t="shared" ref="AG85:AI85" si="118">$AQ78+AS78-2</f>
        <v>20168</v>
      </c>
      <c r="AH85">
        <f t="shared" si="118"/>
        <v>16406</v>
      </c>
      <c r="AI85">
        <f t="shared" si="118"/>
        <v>15040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-10.312975898806457</v>
      </c>
      <c r="P86">
        <f t="shared" ref="P86:Q86" si="119">$O78-Q78</f>
        <v>-21.526409065921996</v>
      </c>
      <c r="Q86">
        <f t="shared" si="119"/>
        <v>-17.248433140284092</v>
      </c>
      <c r="T86" t="str">
        <f t="shared" si="112"/>
        <v>45-54</v>
      </c>
      <c r="X86">
        <f>SQRT((($AR78-1)*$AG78^2+(AS78-1)*AH78^2)/($AR78+AS78-2))</f>
        <v>2.2498332298981851</v>
      </c>
      <c r="Y86">
        <f t="shared" ref="Y86:Z86" si="120">SQRT((($AR78-1)*$AG78^2+(AT78-1)*AI78^2)/($AR78+AT78-2))</f>
        <v>2.2037468130933227</v>
      </c>
      <c r="Z86">
        <f t="shared" si="120"/>
        <v>2.3549178082764572</v>
      </c>
      <c r="AC86" t="str">
        <f t="shared" si="114"/>
        <v>45-54</v>
      </c>
      <c r="AG86">
        <f>$AR78+AS78-2</f>
        <v>15796</v>
      </c>
      <c r="AH86">
        <f t="shared" ref="AH86:AI86" si="121">$AR78+AT78-2</f>
        <v>12034</v>
      </c>
      <c r="AI86">
        <f t="shared" si="121"/>
        <v>10668</v>
      </c>
    </row>
    <row r="87" spans="1:47" x14ac:dyDescent="0.35">
      <c r="A87" t="str">
        <f t="shared" si="109"/>
        <v>55-64</v>
      </c>
      <c r="F87" t="str">
        <f t="shared" si="105"/>
        <v>&lt;0.001</v>
      </c>
      <c r="G87" t="str">
        <f t="shared" si="105"/>
        <v>0.060</v>
      </c>
      <c r="K87" t="str">
        <f t="shared" si="110"/>
        <v>55-64</v>
      </c>
      <c r="P87">
        <f>$P78-Q78</f>
        <v>-11.213433167115539</v>
      </c>
      <c r="Q87">
        <f>$P78-R78</f>
        <v>-6.9354572414776356</v>
      </c>
      <c r="T87" t="str">
        <f t="shared" si="112"/>
        <v>55-64</v>
      </c>
      <c r="Y87">
        <f>SQRT((($AS78-1)*$AH78^2+(AT78-1)*AI78^2)/($AS78+AT78-2))</f>
        <v>2.3947452552119031</v>
      </c>
      <c r="Z87">
        <f>SQRT((($AS78-1)*$AH78^2+(AU78-1)*AJ78^2)/($AS78+AU78-2))</f>
        <v>2.6919763735403088</v>
      </c>
      <c r="AC87" t="str">
        <f t="shared" si="114"/>
        <v>55-64</v>
      </c>
      <c r="AH87">
        <f>$AS78+AT78-2</f>
        <v>7022</v>
      </c>
      <c r="AI87">
        <f>$AS78+AU78-2</f>
        <v>5656</v>
      </c>
    </row>
    <row r="88" spans="1:47" x14ac:dyDescent="0.35">
      <c r="A88" t="str">
        <f t="shared" si="109"/>
        <v>65-74</v>
      </c>
      <c r="G88" t="str">
        <f t="shared" si="105"/>
        <v>&gt;0.999</v>
      </c>
      <c r="K88" t="str">
        <f t="shared" si="110"/>
        <v>65-74</v>
      </c>
      <c r="Q88">
        <f>Q78-R78</f>
        <v>4.2779759256379037</v>
      </c>
      <c r="T88" t="str">
        <f t="shared" si="112"/>
        <v>65-74</v>
      </c>
      <c r="Z88">
        <f>SQRT((($AT78-1)*$AI78^2+(AU78-1)*AJ78^2)/($AT78+AU78-2))</f>
        <v>3.2066513194671273</v>
      </c>
      <c r="AC88" t="str">
        <f t="shared" si="114"/>
        <v>65-74</v>
      </c>
      <c r="AI88">
        <f>$AT78+AU78-2</f>
        <v>1894</v>
      </c>
    </row>
    <row r="90" spans="1:47" x14ac:dyDescent="0.35">
      <c r="K90" t="str">
        <f t="shared" ref="K90:AA90" si="122">K8</f>
        <v>Northern America</v>
      </c>
      <c r="L90">
        <f t="shared" si="122"/>
        <v>42.557871581732392</v>
      </c>
      <c r="M90">
        <f t="shared" si="122"/>
        <v>59.016922803666191</v>
      </c>
      <c r="N90">
        <f t="shared" si="122"/>
        <v>72.464160859633125</v>
      </c>
      <c r="O90">
        <f t="shared" si="122"/>
        <v>79.981884480446041</v>
      </c>
      <c r="P90">
        <f t="shared" si="122"/>
        <v>96.642046570712068</v>
      </c>
      <c r="Q90">
        <f t="shared" si="122"/>
        <v>116.771087388767</v>
      </c>
      <c r="R90">
        <f t="shared" si="122"/>
        <v>129.77371047406865</v>
      </c>
      <c r="S90">
        <f t="shared" si="122"/>
        <v>0</v>
      </c>
      <c r="T90" t="str">
        <f t="shared" si="122"/>
        <v>Northern America</v>
      </c>
      <c r="U90">
        <f t="shared" si="122"/>
        <v>2.2282162670640053</v>
      </c>
      <c r="V90">
        <f t="shared" si="122"/>
        <v>0.86382124083893752</v>
      </c>
      <c r="W90">
        <f t="shared" si="122"/>
        <v>4.0628460122335035</v>
      </c>
      <c r="X90">
        <f t="shared" si="122"/>
        <v>0.35203659116471309</v>
      </c>
      <c r="Y90">
        <f t="shared" si="122"/>
        <v>0.54974900986018083</v>
      </c>
      <c r="Z90">
        <f t="shared" si="122"/>
        <v>0.60624283982452531</v>
      </c>
      <c r="AA90">
        <f t="shared" si="122"/>
        <v>0.3351974286667706</v>
      </c>
      <c r="AC90" t="str">
        <f t="shared" ref="AC90:AK90" si="123">AC8</f>
        <v>Northern America</v>
      </c>
      <c r="AD90">
        <f t="shared" si="123"/>
        <v>1.5755868323911333</v>
      </c>
      <c r="AE90">
        <f t="shared" si="123"/>
        <v>0.61081385713019054</v>
      </c>
      <c r="AF90">
        <f t="shared" si="123"/>
        <v>2.872865966167033</v>
      </c>
      <c r="AG90">
        <f t="shared" si="123"/>
        <v>0.24892746083836484</v>
      </c>
      <c r="AH90">
        <f t="shared" si="123"/>
        <v>0.38873125282272403</v>
      </c>
      <c r="AI90">
        <f t="shared" si="123"/>
        <v>0.42867842308571175</v>
      </c>
      <c r="AJ90">
        <f t="shared" si="123"/>
        <v>0.23702037484656752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2968</v>
      </c>
      <c r="AP90">
        <f t="shared" si="124"/>
        <v>1550</v>
      </c>
      <c r="AQ90">
        <f t="shared" si="124"/>
        <v>1192</v>
      </c>
      <c r="AR90">
        <f t="shared" si="124"/>
        <v>1480</v>
      </c>
      <c r="AS90">
        <f t="shared" si="124"/>
        <v>2871</v>
      </c>
      <c r="AT90">
        <f t="shared" si="124"/>
        <v>4106</v>
      </c>
      <c r="AU90">
        <f t="shared" si="124"/>
        <v>3144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-16.459051221933798</v>
      </c>
      <c r="M95">
        <f t="shared" ref="M95:Q95" si="131">$L90-N90</f>
        <v>-29.906289277900733</v>
      </c>
      <c r="N95">
        <f t="shared" si="131"/>
        <v>-37.424012898713649</v>
      </c>
      <c r="O95">
        <f t="shared" si="131"/>
        <v>-54.084174988979676</v>
      </c>
      <c r="P95">
        <f t="shared" si="131"/>
        <v>-74.213215807034601</v>
      </c>
      <c r="Q95">
        <f t="shared" si="131"/>
        <v>-87.215838892336251</v>
      </c>
      <c r="T95" t="str">
        <f>K95</f>
        <v>18-24</v>
      </c>
      <c r="U95">
        <f>SQRT((($AO90-1)*$AD90^2+(AP90-1)*AE90^2)/($AO90+AP90-2))</f>
        <v>1.3262544322218339</v>
      </c>
      <c r="V95">
        <f t="shared" ref="V95:Z95" si="132">SQRT((($AO90-1)*$AD90^2+(AQ90-1)*AF90^2)/($AO90+AQ90-2))</f>
        <v>2.0335834991092914</v>
      </c>
      <c r="W95">
        <f t="shared" si="132"/>
        <v>1.295094903771985</v>
      </c>
      <c r="X95">
        <f t="shared" si="132"/>
        <v>1.1559257584737783</v>
      </c>
      <c r="Y95">
        <f t="shared" si="132"/>
        <v>1.071526804571256</v>
      </c>
      <c r="Z95">
        <f t="shared" si="132"/>
        <v>1.11102711830606</v>
      </c>
      <c r="AC95" t="str">
        <f>T95</f>
        <v>18-24</v>
      </c>
      <c r="AD95">
        <f>$AO90+AP90-2</f>
        <v>4516</v>
      </c>
      <c r="AE95">
        <f t="shared" ref="AE95:AI95" si="133">$AO90+AQ90-2</f>
        <v>4158</v>
      </c>
      <c r="AF95">
        <f t="shared" si="133"/>
        <v>4446</v>
      </c>
      <c r="AG95">
        <f t="shared" si="133"/>
        <v>5837</v>
      </c>
      <c r="AH95">
        <f t="shared" si="133"/>
        <v>7072</v>
      </c>
      <c r="AI95">
        <f t="shared" si="133"/>
        <v>6110</v>
      </c>
    </row>
    <row r="96" spans="1:47" x14ac:dyDescent="0.35">
      <c r="A96" t="str">
        <f t="shared" ref="A96:A100" si="134">A84</f>
        <v>25-34</v>
      </c>
      <c r="C96" t="str">
        <f t="shared" si="130"/>
        <v>&lt;0.001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-13.447238055966935</v>
      </c>
      <c r="N96">
        <f t="shared" ref="N96:Q96" si="136">$M90-O90</f>
        <v>-20.964961676779851</v>
      </c>
      <c r="O96">
        <f t="shared" si="136"/>
        <v>-37.625123767045878</v>
      </c>
      <c r="P96">
        <f t="shared" si="136"/>
        <v>-57.75416458510081</v>
      </c>
      <c r="Q96">
        <f t="shared" si="136"/>
        <v>-70.75678767040246</v>
      </c>
      <c r="T96" t="str">
        <f t="shared" ref="T96:T100" si="137">K96</f>
        <v>25-34</v>
      </c>
      <c r="V96">
        <f>SQRT((($AP90-1)*$AE90^2+(AQ90-1)*AF90^2)/($AP90+AQ90-2))</f>
        <v>1.948953709444305</v>
      </c>
      <c r="W96">
        <f t="shared" ref="W96:Z96" si="138">SQRT((($AP90-1)*$AE90^2+(AR90-1)*AG90^2)/($AP90+AR90-2))</f>
        <v>0.47023982595481878</v>
      </c>
      <c r="X96">
        <f t="shared" si="138"/>
        <v>0.47845960008105576</v>
      </c>
      <c r="Y96">
        <f t="shared" si="138"/>
        <v>0.48542208714506296</v>
      </c>
      <c r="Z96">
        <f t="shared" si="138"/>
        <v>0.40100349915264827</v>
      </c>
      <c r="AC96" t="str">
        <f t="shared" ref="AC96:AC100" si="139">T96</f>
        <v>25-34</v>
      </c>
      <c r="AE96">
        <f>$AP90+AQ90-2</f>
        <v>2740</v>
      </c>
      <c r="AF96">
        <f t="shared" ref="AF96:AI96" si="140">$AP90+AR90-2</f>
        <v>3028</v>
      </c>
      <c r="AG96">
        <f t="shared" si="140"/>
        <v>4419</v>
      </c>
      <c r="AH96">
        <f t="shared" si="140"/>
        <v>5654</v>
      </c>
      <c r="AI96">
        <f t="shared" si="140"/>
        <v>4692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-7.5177236208129159</v>
      </c>
      <c r="O97">
        <f t="shared" ref="O97:Q97" si="141">$N90-P90</f>
        <v>-24.177885711078943</v>
      </c>
      <c r="P97">
        <f t="shared" si="141"/>
        <v>-44.306926529133875</v>
      </c>
      <c r="Q97">
        <f t="shared" si="141"/>
        <v>-57.309549614435525</v>
      </c>
      <c r="T97" t="str">
        <f t="shared" si="137"/>
        <v>35-44</v>
      </c>
      <c r="W97">
        <f>SQRT((($AQ90-1)*$AF90^2+(AR90-1)*AG90^2)/($AQ90+AR90-2))</f>
        <v>1.9276614910591594</v>
      </c>
      <c r="X97">
        <f t="shared" ref="X97:Z97" si="142">SQRT((($AQ90-1)*$AF90^2+(AS90-1)*AH90^2)/($AQ90+AS90-2))</f>
        <v>1.5897543328323001</v>
      </c>
      <c r="Y97">
        <f t="shared" si="142"/>
        <v>1.4136865059432737</v>
      </c>
      <c r="Z97">
        <f t="shared" si="142"/>
        <v>1.5194721295254374</v>
      </c>
      <c r="AC97" t="str">
        <f t="shared" si="139"/>
        <v>35-44</v>
      </c>
      <c r="AF97">
        <f>$AQ90+AR90-2</f>
        <v>2670</v>
      </c>
      <c r="AG97">
        <f t="shared" ref="AG97:AI97" si="143">$AQ90+AS90-2</f>
        <v>4061</v>
      </c>
      <c r="AH97">
        <f t="shared" si="143"/>
        <v>5296</v>
      </c>
      <c r="AI97">
        <f t="shared" si="143"/>
        <v>4334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-16.660162090266027</v>
      </c>
      <c r="P98">
        <f t="shared" ref="P98:Q98" si="144">$O90-Q90</f>
        <v>-36.789202908320959</v>
      </c>
      <c r="Q98">
        <f t="shared" si="144"/>
        <v>-49.791825993622609</v>
      </c>
      <c r="T98" t="str">
        <f t="shared" si="137"/>
        <v>45-54</v>
      </c>
      <c r="X98">
        <f>SQRT((($AR90-1)*$AG90^2+(AS90-1)*AH90^2)/($AR90+AS90-2))</f>
        <v>0.34755575294359958</v>
      </c>
      <c r="Y98">
        <f t="shared" ref="Y98:Z98" si="145">SQRT((($AR90-1)*$AG90^2+(AT90-1)*AI90^2)/($AR90+AT90-2))</f>
        <v>0.38923602834969373</v>
      </c>
      <c r="Z98">
        <f t="shared" si="145"/>
        <v>0.24089458123911417</v>
      </c>
      <c r="AC98" t="str">
        <f t="shared" si="139"/>
        <v>45-54</v>
      </c>
      <c r="AG98">
        <f>$AR90+AS90-2</f>
        <v>4349</v>
      </c>
      <c r="AH98">
        <f t="shared" ref="AH98:AI98" si="146">$AR90+AT90-2</f>
        <v>5584</v>
      </c>
      <c r="AI98">
        <f t="shared" si="146"/>
        <v>4622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-20.129040818054932</v>
      </c>
      <c r="Q99">
        <f>$P90-R90</f>
        <v>-33.131663903356582</v>
      </c>
      <c r="T99" t="str">
        <f t="shared" si="137"/>
        <v>55-64</v>
      </c>
      <c r="Y99">
        <f>SQRT((($AS90-1)*$AH90^2+(AT90-1)*AI90^2)/($AS90+AT90-2))</f>
        <v>0.41270981571878335</v>
      </c>
      <c r="Z99">
        <f>SQRT((($AS90-1)*$AH90^2+(AU90-1)*AJ90^2)/($AS90+AU90-2))</f>
        <v>0.31857535777439688</v>
      </c>
      <c r="AC99" t="str">
        <f t="shared" si="139"/>
        <v>55-64</v>
      </c>
      <c r="AH99">
        <f>$AS90+AT90-2</f>
        <v>6975</v>
      </c>
      <c r="AI99">
        <f>$AS90+AU90-2</f>
        <v>6013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-13.00262308530165</v>
      </c>
      <c r="T100" t="str">
        <f t="shared" si="137"/>
        <v>65-74</v>
      </c>
      <c r="Z100">
        <f>SQRT((($AT90-1)*$AI90^2+(AU90-1)*AJ90^2)/($AT90+AU90-2))</f>
        <v>0.35838382564111732</v>
      </c>
      <c r="AC100" t="str">
        <f t="shared" si="139"/>
        <v>65-74</v>
      </c>
      <c r="AI100">
        <f>$AT90+AU90-2</f>
        <v>7248</v>
      </c>
    </row>
    <row r="102" spans="1:47" x14ac:dyDescent="0.35">
      <c r="K102" t="str">
        <f t="shared" ref="K102:AA102" si="147">K9</f>
        <v>Oceania</v>
      </c>
      <c r="L102">
        <f t="shared" si="147"/>
        <v>33.909351546720202</v>
      </c>
      <c r="M102">
        <f t="shared" si="147"/>
        <v>51.951583635594943</v>
      </c>
      <c r="N102">
        <f t="shared" si="147"/>
        <v>60.728596514766679</v>
      </c>
      <c r="O102">
        <f t="shared" si="147"/>
        <v>73.781976552617664</v>
      </c>
      <c r="P102">
        <f t="shared" si="147"/>
        <v>85.544895481517386</v>
      </c>
      <c r="Q102">
        <f t="shared" si="147"/>
        <v>109.80672798322041</v>
      </c>
      <c r="R102">
        <f t="shared" si="147"/>
        <v>121.85400999345342</v>
      </c>
      <c r="S102">
        <f t="shared" si="147"/>
        <v>0</v>
      </c>
      <c r="T102" t="str">
        <f t="shared" si="147"/>
        <v>Oceania</v>
      </c>
      <c r="U102">
        <f t="shared" si="147"/>
        <v>4.5826120374061237</v>
      </c>
      <c r="V102">
        <f t="shared" si="147"/>
        <v>5.4078458614943816</v>
      </c>
      <c r="W102">
        <f t="shared" si="147"/>
        <v>6.8502877113121619</v>
      </c>
      <c r="X102">
        <f t="shared" si="147"/>
        <v>7.3198834720602424</v>
      </c>
      <c r="Y102">
        <f t="shared" si="147"/>
        <v>3.4050779475996782</v>
      </c>
      <c r="Z102">
        <f t="shared" si="147"/>
        <v>0.91415037796455445</v>
      </c>
      <c r="AA102">
        <f t="shared" si="147"/>
        <v>4.5887610056751335E-2</v>
      </c>
      <c r="AC102" t="str">
        <f t="shared" ref="AC102:AK102" si="148">AC9</f>
        <v>Oceania</v>
      </c>
      <c r="AD102">
        <f t="shared" si="148"/>
        <v>3.2403960471969704</v>
      </c>
      <c r="AE102">
        <f t="shared" si="148"/>
        <v>3.8239244802742842</v>
      </c>
      <c r="AF102">
        <f t="shared" si="148"/>
        <v>4.8438848937477044</v>
      </c>
      <c r="AG102">
        <f t="shared" si="148"/>
        <v>5.1759392405891269</v>
      </c>
      <c r="AH102">
        <f t="shared" si="148"/>
        <v>2.4077537072165036</v>
      </c>
      <c r="AI102">
        <f t="shared" si="148"/>
        <v>0.64640193128298185</v>
      </c>
      <c r="AJ102">
        <f t="shared" si="148"/>
        <v>3.2447440243572885E-2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1005</v>
      </c>
      <c r="AP102">
        <f t="shared" si="149"/>
        <v>357</v>
      </c>
      <c r="AQ102">
        <f t="shared" si="149"/>
        <v>293</v>
      </c>
      <c r="AR102">
        <f t="shared" si="149"/>
        <v>446</v>
      </c>
      <c r="AS102">
        <f t="shared" si="149"/>
        <v>840</v>
      </c>
      <c r="AT102">
        <f t="shared" si="149"/>
        <v>802</v>
      </c>
      <c r="AU102">
        <f t="shared" si="149"/>
        <v>414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&lt;0.001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-18.042232088874741</v>
      </c>
      <c r="M107">
        <f t="shared" ref="M107:Q107" si="156">$L102-N102</f>
        <v>-26.819244968046476</v>
      </c>
      <c r="N107">
        <f t="shared" si="156"/>
        <v>-39.872625005897461</v>
      </c>
      <c r="O107">
        <f t="shared" si="156"/>
        <v>-51.635543934797184</v>
      </c>
      <c r="P107">
        <f t="shared" si="156"/>
        <v>-75.89737643650021</v>
      </c>
      <c r="Q107">
        <f t="shared" si="156"/>
        <v>-87.944658446733214</v>
      </c>
      <c r="T107" t="str">
        <f>K107</f>
        <v>18-24</v>
      </c>
      <c r="U107">
        <f>SQRT((($AO102-1)*$AD102^2+(AP102-1)*AE102^2)/($AO102+AP102-2))</f>
        <v>3.4028254966234321</v>
      </c>
      <c r="V107">
        <f t="shared" ref="V107:Z107" si="157">SQRT((($AO102-1)*$AD102^2+(AQ102-1)*AF102^2)/($AO102+AQ102-2))</f>
        <v>3.6634484720886484</v>
      </c>
      <c r="W107">
        <f t="shared" si="157"/>
        <v>3.9373870778134021</v>
      </c>
      <c r="X107">
        <f t="shared" si="157"/>
        <v>2.8912354111189309</v>
      </c>
      <c r="Y107">
        <f t="shared" si="157"/>
        <v>2.4547825907231902</v>
      </c>
      <c r="Z107">
        <f t="shared" si="157"/>
        <v>2.7276521256863582</v>
      </c>
      <c r="AC107" t="str">
        <f>T107</f>
        <v>18-24</v>
      </c>
      <c r="AD107">
        <f>$AO102+AP102-2</f>
        <v>1360</v>
      </c>
      <c r="AE107">
        <f t="shared" ref="AE107:AI107" si="158">$AO102+AQ102-2</f>
        <v>1296</v>
      </c>
      <c r="AF107">
        <f t="shared" si="158"/>
        <v>1449</v>
      </c>
      <c r="AG107">
        <f t="shared" si="158"/>
        <v>1843</v>
      </c>
      <c r="AH107">
        <f t="shared" si="158"/>
        <v>1805</v>
      </c>
      <c r="AI107">
        <f t="shared" si="158"/>
        <v>1417</v>
      </c>
    </row>
    <row r="108" spans="1:47" x14ac:dyDescent="0.35">
      <c r="A108" t="str">
        <f t="shared" ref="A108:A112" si="159">A96</f>
        <v>25-34</v>
      </c>
      <c r="C108" t="str">
        <f t="shared" si="155"/>
        <v>0.254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-8.7770128791717354</v>
      </c>
      <c r="N108">
        <f t="shared" ref="N108:Q108" si="161">$M102-O102</f>
        <v>-21.830392917022721</v>
      </c>
      <c r="O108">
        <f t="shared" si="161"/>
        <v>-33.593311845922443</v>
      </c>
      <c r="P108">
        <f t="shared" si="161"/>
        <v>-57.855144347625469</v>
      </c>
      <c r="Q108">
        <f t="shared" si="161"/>
        <v>-69.902426357858474</v>
      </c>
      <c r="T108" t="str">
        <f t="shared" ref="T108:T112" si="162">K108</f>
        <v>25-34</v>
      </c>
      <c r="V108">
        <f>SQRT((($AP102-1)*$AE102^2+(AQ102-1)*AF102^2)/($AP102+AQ102-2))</f>
        <v>4.3134934593094538</v>
      </c>
      <c r="W108">
        <f t="shared" ref="W108:Z108" si="163">SQRT((($AP102-1)*$AE102^2+(AR102-1)*AG102^2)/($AP102+AR102-2))</f>
        <v>4.6241074674496856</v>
      </c>
      <c r="X108">
        <f t="shared" si="163"/>
        <v>2.9028178506858517</v>
      </c>
      <c r="Y108">
        <f t="shared" si="163"/>
        <v>2.1882573473017493</v>
      </c>
      <c r="Z108">
        <f t="shared" si="163"/>
        <v>2.6018920450912311</v>
      </c>
      <c r="AC108" t="str">
        <f t="shared" ref="AC108:AC112" si="164">T108</f>
        <v>25-34</v>
      </c>
      <c r="AE108">
        <f>$AP102+AQ102-2</f>
        <v>648</v>
      </c>
      <c r="AF108">
        <f t="shared" ref="AF108:AI108" si="165">$AP102+AR102-2</f>
        <v>801</v>
      </c>
      <c r="AG108">
        <f t="shared" si="165"/>
        <v>1195</v>
      </c>
      <c r="AH108">
        <f t="shared" si="165"/>
        <v>1157</v>
      </c>
      <c r="AI108">
        <f t="shared" si="165"/>
        <v>769</v>
      </c>
    </row>
    <row r="109" spans="1:47" x14ac:dyDescent="0.35">
      <c r="A109" t="str">
        <f t="shared" si="159"/>
        <v>35-44</v>
      </c>
      <c r="D109" t="str">
        <f t="shared" si="155"/>
        <v>0.059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-13.053380037850985</v>
      </c>
      <c r="O109">
        <f t="shared" ref="O109:Q109" si="166">$N102-P102</f>
        <v>-24.816298966750708</v>
      </c>
      <c r="P109">
        <f t="shared" si="166"/>
        <v>-49.078131468453734</v>
      </c>
      <c r="Q109">
        <f t="shared" si="166"/>
        <v>-61.125413478686738</v>
      </c>
      <c r="T109" t="str">
        <f t="shared" si="162"/>
        <v>35-44</v>
      </c>
      <c r="W109">
        <f>SQRT((($AQ102-1)*$AF102^2+(AR102-1)*AG102^2)/($AQ102+AR102-2))</f>
        <v>5.0469928600765934</v>
      </c>
      <c r="X109">
        <f t="shared" ref="X109:Z109" si="167">SQRT((($AQ102-1)*$AF102^2+(AS102-1)*AH102^2)/($AQ102+AS102-2))</f>
        <v>3.2184229656840349</v>
      </c>
      <c r="Y109">
        <f t="shared" si="167"/>
        <v>2.5640820277684857</v>
      </c>
      <c r="Z109">
        <f t="shared" si="167"/>
        <v>3.1174856466370158</v>
      </c>
      <c r="AC109" t="str">
        <f t="shared" si="164"/>
        <v>35-44</v>
      </c>
      <c r="AF109">
        <f>$AQ102+AR102-2</f>
        <v>737</v>
      </c>
      <c r="AG109">
        <f t="shared" ref="AG109:AI109" si="168">$AQ102+AS102-2</f>
        <v>1131</v>
      </c>
      <c r="AH109">
        <f t="shared" si="168"/>
        <v>1093</v>
      </c>
      <c r="AI109">
        <f t="shared" si="168"/>
        <v>705</v>
      </c>
    </row>
    <row r="110" spans="1:47" x14ac:dyDescent="0.35">
      <c r="A110" t="str">
        <f t="shared" si="159"/>
        <v>45-54</v>
      </c>
      <c r="E110" t="str">
        <f t="shared" si="155"/>
        <v>0.007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-11.762918928899722</v>
      </c>
      <c r="P110">
        <f t="shared" ref="P110:Q110" si="169">$O102-Q102</f>
        <v>-36.024751430602748</v>
      </c>
      <c r="Q110">
        <f t="shared" si="169"/>
        <v>-48.072033440835753</v>
      </c>
      <c r="T110" t="str">
        <f t="shared" si="162"/>
        <v>45-54</v>
      </c>
      <c r="X110">
        <f>SQRT((($AR102-1)*$AG102^2+(AS102-1)*AH102^2)/($AR102+AS102-2))</f>
        <v>3.6156483839269065</v>
      </c>
      <c r="Y110">
        <f t="shared" ref="Y110:Z110" si="170">SQRT((($AR102-1)*$AG102^2+(AT102-1)*AI102^2)/($AR102+AT102-2))</f>
        <v>3.1363337812330343</v>
      </c>
      <c r="Z110">
        <f t="shared" si="170"/>
        <v>3.7276356027474207</v>
      </c>
      <c r="AC110" t="str">
        <f t="shared" si="164"/>
        <v>45-54</v>
      </c>
      <c r="AG110">
        <f>$AR102+AS102-2</f>
        <v>1284</v>
      </c>
      <c r="AH110">
        <f t="shared" ref="AH110:AI110" si="171">$AR102+AT102-2</f>
        <v>1246</v>
      </c>
      <c r="AI110">
        <f t="shared" si="171"/>
        <v>858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-24.261832501703026</v>
      </c>
      <c r="Q111">
        <f>$P102-R102</f>
        <v>-36.309114511936031</v>
      </c>
      <c r="T111" t="str">
        <f t="shared" si="162"/>
        <v>55-64</v>
      </c>
      <c r="Y111">
        <f>SQRT((($AS102-1)*$AH102^2+(AT102-1)*AI102^2)/($AS102+AT102-2))</f>
        <v>1.7804155398820443</v>
      </c>
      <c r="Z111">
        <f>SQRT((($AS102-1)*$AH102^2+(AU102-1)*AJ102^2)/($AS102+AU102-2))</f>
        <v>1.9711073969817519</v>
      </c>
      <c r="AC111" t="str">
        <f t="shared" si="164"/>
        <v>55-64</v>
      </c>
      <c r="AH111">
        <f>$AS102+AT102-2</f>
        <v>1640</v>
      </c>
      <c r="AI111">
        <f>$AS102+AU102-2</f>
        <v>1252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-12.047282010233005</v>
      </c>
      <c r="T112" t="str">
        <f t="shared" si="162"/>
        <v>65-74</v>
      </c>
      <c r="Z112">
        <f>SQRT((($AT102-1)*$AI102^2+(AU102-1)*AJ102^2)/($AT102+AU102-2))</f>
        <v>0.52540172305412236</v>
      </c>
      <c r="AC112" t="str">
        <f t="shared" si="164"/>
        <v>65-74</v>
      </c>
      <c r="AI112">
        <f>$AT102+AU102-2</f>
        <v>1214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39.576383040000003</v>
      </c>
      <c r="M115">
        <f t="shared" si="174"/>
        <v>54.993824349999997</v>
      </c>
      <c r="N115">
        <f t="shared" si="174"/>
        <v>65.15298095</v>
      </c>
      <c r="O115">
        <f t="shared" si="174"/>
        <v>72.156484590000005</v>
      </c>
      <c r="P115">
        <f t="shared" si="174"/>
        <v>87.586429679999995</v>
      </c>
      <c r="Q115">
        <f t="shared" si="174"/>
        <v>111.5752569</v>
      </c>
      <c r="R115">
        <f t="shared" si="174"/>
        <v>125.64690280000001</v>
      </c>
      <c r="S115">
        <f t="shared" si="174"/>
        <v>0</v>
      </c>
      <c r="T115" t="str">
        <f t="shared" si="174"/>
        <v>Anglosphere (core)</v>
      </c>
      <c r="U115">
        <f t="shared" si="174"/>
        <v>6.1238168269999997</v>
      </c>
      <c r="V115">
        <f t="shared" si="174"/>
        <v>6.9648228400000001</v>
      </c>
      <c r="W115">
        <f t="shared" si="174"/>
        <v>10.23871712</v>
      </c>
      <c r="X115">
        <f t="shared" si="174"/>
        <v>8.8887061559999996</v>
      </c>
      <c r="Y115">
        <f t="shared" si="174"/>
        <v>8.5524826300000001</v>
      </c>
      <c r="Z115">
        <f t="shared" si="174"/>
        <v>7.5198333279999998</v>
      </c>
      <c r="AA115">
        <f t="shared" si="174"/>
        <v>7.1821206369999997</v>
      </c>
      <c r="AC115" t="str">
        <f t="shared" ref="AC115:AK115" si="175">AC14</f>
        <v>Anglosphere (core)</v>
      </c>
      <c r="AD115">
        <f t="shared" si="175"/>
        <v>2.165096202</v>
      </c>
      <c r="AE115">
        <f t="shared" si="175"/>
        <v>2.4624367299999999</v>
      </c>
      <c r="AF115">
        <f t="shared" si="175"/>
        <v>3.6199331529999998</v>
      </c>
      <c r="AG115">
        <f t="shared" si="175"/>
        <v>3.1426322</v>
      </c>
      <c r="AH115">
        <f t="shared" si="175"/>
        <v>3.0237592320000002</v>
      </c>
      <c r="AI115">
        <f t="shared" si="175"/>
        <v>2.6586625700000002</v>
      </c>
      <c r="AJ115">
        <f t="shared" si="175"/>
        <v>2.5392631030000001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5366</v>
      </c>
      <c r="AP115">
        <f t="shared" si="176"/>
        <v>2712</v>
      </c>
      <c r="AQ115">
        <f t="shared" si="176"/>
        <v>2386</v>
      </c>
      <c r="AR115">
        <f t="shared" si="176"/>
        <v>3230</v>
      </c>
      <c r="AS115">
        <f t="shared" si="176"/>
        <v>5625</v>
      </c>
      <c r="AT115">
        <f t="shared" si="176"/>
        <v>5896</v>
      </c>
      <c r="AU115">
        <f t="shared" si="176"/>
        <v>3859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&lt;0.001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&lt;0.001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-15.417441309999994</v>
      </c>
      <c r="M120">
        <f t="shared" ref="M120:Q120" si="183">$L115-N115</f>
        <v>-25.576597909999997</v>
      </c>
      <c r="N120">
        <f t="shared" si="183"/>
        <v>-32.580101550000002</v>
      </c>
      <c r="O120">
        <f t="shared" si="183"/>
        <v>-48.010046639999992</v>
      </c>
      <c r="P120">
        <f t="shared" si="183"/>
        <v>-71.998873860000003</v>
      </c>
      <c r="Q120">
        <f t="shared" si="183"/>
        <v>-86.070519759999996</v>
      </c>
      <c r="T120" t="str">
        <f>K120</f>
        <v>18-24</v>
      </c>
      <c r="U120">
        <f>SQRT((($AO115-1)*$AD115^2+(AP115-1)*AE115^2)/($AO115+AP115-2))</f>
        <v>2.2692575279479872</v>
      </c>
      <c r="V120">
        <f t="shared" ref="V120:Z120" si="184">SQRT((($AO115-1)*$AD115^2+(AQ115-1)*AF115^2)/($AO115+AQ115-2))</f>
        <v>2.6977179538166807</v>
      </c>
      <c r="W120">
        <f t="shared" si="184"/>
        <v>2.5762571199682229</v>
      </c>
      <c r="X120">
        <f t="shared" si="184"/>
        <v>2.6396754280376991</v>
      </c>
      <c r="Y120">
        <f t="shared" si="184"/>
        <v>2.436000089278413</v>
      </c>
      <c r="Z120">
        <f t="shared" si="184"/>
        <v>2.3289361027138646</v>
      </c>
      <c r="AC120" t="str">
        <f>T120</f>
        <v>18-24</v>
      </c>
      <c r="AD120">
        <f>$AO115+AP115-2</f>
        <v>8076</v>
      </c>
      <c r="AE120">
        <f t="shared" ref="AE120:AI120" si="185">$AO115+AQ115-2</f>
        <v>7750</v>
      </c>
      <c r="AF120">
        <f t="shared" si="185"/>
        <v>8594</v>
      </c>
      <c r="AG120">
        <f t="shared" si="185"/>
        <v>10989</v>
      </c>
      <c r="AH120">
        <f t="shared" si="185"/>
        <v>11260</v>
      </c>
      <c r="AI120">
        <f t="shared" si="185"/>
        <v>9223</v>
      </c>
    </row>
    <row r="121" spans="1:47" x14ac:dyDescent="0.35">
      <c r="A121" t="str">
        <f t="shared" ref="A121:A125" si="186">A108</f>
        <v>25-34</v>
      </c>
      <c r="C121" t="str">
        <f t="shared" si="182"/>
        <v>0.005</v>
      </c>
      <c r="D121" t="str">
        <f t="shared" si="182"/>
        <v>&lt;0.001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-10.159156600000003</v>
      </c>
      <c r="N121">
        <f t="shared" ref="N121:Q121" si="188">$M115-O115</f>
        <v>-17.162660240000008</v>
      </c>
      <c r="O121">
        <f t="shared" si="188"/>
        <v>-32.592605329999998</v>
      </c>
      <c r="P121">
        <f t="shared" si="188"/>
        <v>-56.581432550000002</v>
      </c>
      <c r="Q121">
        <f t="shared" si="188"/>
        <v>-70.65307845000001</v>
      </c>
      <c r="T121" t="str">
        <f t="shared" ref="T121:T125" si="189">K121</f>
        <v>25-34</v>
      </c>
      <c r="V121">
        <f>SQRT((($AP115-1)*$AE115^2+(AQ115-1)*AF115^2)/($AP115+AQ115-2))</f>
        <v>3.0591770996880259</v>
      </c>
      <c r="W121">
        <f t="shared" ref="W121:Z121" si="190">SQRT((($AP115-1)*$AE115^2+(AR115-1)*AG115^2)/($AP115+AR115-2))</f>
        <v>2.852385496234942</v>
      </c>
      <c r="X121">
        <f t="shared" si="190"/>
        <v>2.853329470450352</v>
      </c>
      <c r="Y121">
        <f t="shared" si="190"/>
        <v>2.5984481586270811</v>
      </c>
      <c r="Z121">
        <f t="shared" si="190"/>
        <v>2.5078424050775876</v>
      </c>
      <c r="AC121" t="str">
        <f t="shared" ref="AC121:AC125" si="191">T121</f>
        <v>25-34</v>
      </c>
      <c r="AE121">
        <f>$AP115+AQ115-2</f>
        <v>5096</v>
      </c>
      <c r="AF121">
        <f t="shared" ref="AF121:AI121" si="192">$AP115+AR115-2</f>
        <v>5940</v>
      </c>
      <c r="AG121">
        <f t="shared" si="192"/>
        <v>8335</v>
      </c>
      <c r="AH121">
        <f t="shared" si="192"/>
        <v>8606</v>
      </c>
      <c r="AI121">
        <f t="shared" si="192"/>
        <v>6569</v>
      </c>
    </row>
    <row r="122" spans="1:47" x14ac:dyDescent="0.35">
      <c r="A122" t="str">
        <f t="shared" si="186"/>
        <v>35-44</v>
      </c>
      <c r="D122" t="str">
        <f t="shared" si="182"/>
        <v>0.221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-7.0035036400000052</v>
      </c>
      <c r="O122">
        <f t="shared" ref="O122:Q122" si="193">$N115-P115</f>
        <v>-22.433448729999995</v>
      </c>
      <c r="P122">
        <f t="shared" si="193"/>
        <v>-46.42227595</v>
      </c>
      <c r="Q122">
        <f t="shared" si="193"/>
        <v>-60.493921850000007</v>
      </c>
      <c r="T122" t="str">
        <f t="shared" si="189"/>
        <v>35-44</v>
      </c>
      <c r="W122">
        <f>SQRT((($AQ115-1)*$AF115^2+(AR115-1)*AG115^2)/($AQ115+AR115-2))</f>
        <v>3.3537139066461639</v>
      </c>
      <c r="X122">
        <f t="shared" ref="X122:Z122" si="194">SQRT((($AQ115-1)*$AF115^2+(AS115-1)*AH115^2)/($AQ115+AS115-2))</f>
        <v>3.2128811557483878</v>
      </c>
      <c r="Y122">
        <f t="shared" si="194"/>
        <v>2.9676510458542258</v>
      </c>
      <c r="Z122">
        <f t="shared" si="194"/>
        <v>2.9984424504094465</v>
      </c>
      <c r="AC122" t="str">
        <f t="shared" si="191"/>
        <v>35-44</v>
      </c>
      <c r="AF122">
        <f>$AQ115+AR115-2</f>
        <v>5614</v>
      </c>
      <c r="AG122">
        <f t="shared" ref="AG122:AI122" si="195">$AQ115+AS115-2</f>
        <v>8009</v>
      </c>
      <c r="AH122">
        <f t="shared" si="195"/>
        <v>8280</v>
      </c>
      <c r="AI122">
        <f t="shared" si="195"/>
        <v>6243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-15.42994508999999</v>
      </c>
      <c r="P123">
        <f t="shared" ref="P123:Q123" si="196">$O115-Q115</f>
        <v>-39.418772309999994</v>
      </c>
      <c r="Q123">
        <f t="shared" si="196"/>
        <v>-53.490418210000001</v>
      </c>
      <c r="T123" t="str">
        <f t="shared" si="189"/>
        <v>45-54</v>
      </c>
      <c r="X123">
        <f>SQRT((($AR115-1)*$AG115^2+(AS115-1)*AH115^2)/($AR115+AS115-2))</f>
        <v>3.0676500821979253</v>
      </c>
      <c r="Y123">
        <f t="shared" ref="Y123:Z123" si="197">SQRT((($AR115-1)*$AG115^2+(AT115-1)*AI115^2)/($AR115+AT115-2))</f>
        <v>2.8393871193993738</v>
      </c>
      <c r="Z123">
        <f t="shared" si="197"/>
        <v>2.8301696494872504</v>
      </c>
      <c r="AC123" t="str">
        <f t="shared" si="191"/>
        <v>45-54</v>
      </c>
      <c r="AG123">
        <f>$AR115+AS115-2</f>
        <v>8853</v>
      </c>
      <c r="AH123">
        <f t="shared" ref="AH123:AI123" si="198">$AR115+AT115-2</f>
        <v>9124</v>
      </c>
      <c r="AI123">
        <f t="shared" si="198"/>
        <v>7087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-23.988827220000005</v>
      </c>
      <c r="Q124">
        <f>$P115-R115</f>
        <v>-38.060473120000012</v>
      </c>
      <c r="T124" t="str">
        <f t="shared" si="189"/>
        <v>55-64</v>
      </c>
      <c r="Y124">
        <f>SQRT((($AS115-1)*$AH115^2+(AT115-1)*AI115^2)/($AS115+AT115-2))</f>
        <v>2.8427801542949642</v>
      </c>
      <c r="Z124">
        <f>SQRT((($AS115-1)*$AH115^2+(AU115-1)*AJ115^2)/($AS115+AU115-2))</f>
        <v>2.8366320961465639</v>
      </c>
      <c r="AC124" t="str">
        <f t="shared" si="191"/>
        <v>55-64</v>
      </c>
      <c r="AH124">
        <f>$AS115+AT115-2</f>
        <v>11519</v>
      </c>
      <c r="AI124">
        <f>$AS115+AU115-2</f>
        <v>9482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-14.071645900000007</v>
      </c>
      <c r="T125" t="str">
        <f t="shared" si="189"/>
        <v>65-74</v>
      </c>
      <c r="Z125">
        <f>SQRT((($AT115-1)*$AI115^2+(AU115-1)*AJ115^2)/($AT115+AU115-2))</f>
        <v>2.6120841984241645</v>
      </c>
      <c r="AC125" t="str">
        <f t="shared" si="191"/>
        <v>65-74</v>
      </c>
      <c r="AI125">
        <f>$AT115+AU115-2</f>
        <v>9753</v>
      </c>
    </row>
    <row r="127" spans="1:47" x14ac:dyDescent="0.35">
      <c r="K127" t="str">
        <f t="shared" ref="K127:AA127" si="199">K15</f>
        <v>Anglosphere (other)</v>
      </c>
      <c r="L127">
        <f t="shared" si="199"/>
        <v>35.429426489999997</v>
      </c>
      <c r="M127">
        <f t="shared" si="199"/>
        <v>51.55596044</v>
      </c>
      <c r="N127">
        <f t="shared" si="199"/>
        <v>79.278103990000005</v>
      </c>
      <c r="O127">
        <f t="shared" si="199"/>
        <v>99.185740190000004</v>
      </c>
      <c r="P127">
        <f t="shared" si="199"/>
        <v>112.9008518</v>
      </c>
      <c r="Q127">
        <f t="shared" si="199"/>
        <v>120.1479295</v>
      </c>
      <c r="R127">
        <f t="shared" si="199"/>
        <v>119.3874351</v>
      </c>
      <c r="S127">
        <f t="shared" si="199"/>
        <v>0</v>
      </c>
      <c r="T127" t="str">
        <f t="shared" si="199"/>
        <v>Anglosphere (other)</v>
      </c>
      <c r="U127">
        <f t="shared" si="199"/>
        <v>11.121401710000001</v>
      </c>
      <c r="V127">
        <f t="shared" si="199"/>
        <v>12.252729199999999</v>
      </c>
      <c r="W127">
        <f t="shared" si="199"/>
        <v>8.7288636709999992</v>
      </c>
      <c r="X127">
        <f t="shared" si="199"/>
        <v>9.0213576520000007</v>
      </c>
      <c r="Y127">
        <f t="shared" si="199"/>
        <v>6.0251251579999998</v>
      </c>
      <c r="Z127">
        <f t="shared" si="199"/>
        <v>5.7415848580000004</v>
      </c>
      <c r="AA127">
        <f t="shared" si="199"/>
        <v>10.36311341</v>
      </c>
      <c r="AC127" t="str">
        <f t="shared" ref="AC127:AK127" si="200">AC15</f>
        <v>Anglosphere (other)</v>
      </c>
      <c r="AD127">
        <f t="shared" si="200"/>
        <v>2.8715335749999999</v>
      </c>
      <c r="AE127">
        <f t="shared" si="200"/>
        <v>3.1636410760000002</v>
      </c>
      <c r="AF127">
        <f t="shared" si="200"/>
        <v>2.2537829089999999</v>
      </c>
      <c r="AG127">
        <f t="shared" si="200"/>
        <v>2.3293045299999999</v>
      </c>
      <c r="AH127">
        <f t="shared" si="200"/>
        <v>1.555680626</v>
      </c>
      <c r="AI127">
        <f t="shared" si="200"/>
        <v>1.4824708360000001</v>
      </c>
      <c r="AJ127">
        <f t="shared" si="200"/>
        <v>2.6757443759999999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8531</v>
      </c>
      <c r="AP127">
        <f t="shared" si="201"/>
        <v>7869</v>
      </c>
      <c r="AQ127">
        <f t="shared" si="201"/>
        <v>8562</v>
      </c>
      <c r="AR127">
        <f t="shared" si="201"/>
        <v>8923</v>
      </c>
      <c r="AS127">
        <f t="shared" si="201"/>
        <v>6739</v>
      </c>
      <c r="AT127">
        <f t="shared" si="201"/>
        <v>2689</v>
      </c>
      <c r="AU127">
        <f t="shared" si="201"/>
        <v>505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-16.126533950000002</v>
      </c>
      <c r="M132">
        <f t="shared" ref="M132:Q132" si="208">$L127-N127</f>
        <v>-43.848677500000008</v>
      </c>
      <c r="N132">
        <f t="shared" si="208"/>
        <v>-63.756313700000007</v>
      </c>
      <c r="O132">
        <f t="shared" si="208"/>
        <v>-77.471425310000001</v>
      </c>
      <c r="P132">
        <f t="shared" si="208"/>
        <v>-84.718503010000006</v>
      </c>
      <c r="Q132">
        <f t="shared" si="208"/>
        <v>-83.958008610000007</v>
      </c>
      <c r="T132" t="str">
        <f>K132</f>
        <v>18-24</v>
      </c>
      <c r="U132">
        <f>SQRT((($AO127-1)*$AD127^2+(AP127-1)*AE127^2)/($AO127+AP127-2))</f>
        <v>3.0152246590192342</v>
      </c>
      <c r="V132">
        <f t="shared" ref="V132:Z132" si="209">SQRT((($AO127-1)*$AD127^2+(AQ127-1)*AF127^2)/($AO127+AQ127-2))</f>
        <v>2.5806491058032321</v>
      </c>
      <c r="W132">
        <f t="shared" si="209"/>
        <v>2.6084499139302468</v>
      </c>
      <c r="X132">
        <f t="shared" si="209"/>
        <v>2.382182993263509</v>
      </c>
      <c r="Y132">
        <f t="shared" si="209"/>
        <v>2.6070131670742778</v>
      </c>
      <c r="Z132">
        <f t="shared" si="209"/>
        <v>2.8609635683635686</v>
      </c>
      <c r="AC132" t="str">
        <f>T132</f>
        <v>18-24</v>
      </c>
      <c r="AD132">
        <f>$AO127+AP127-2</f>
        <v>16398</v>
      </c>
      <c r="AE132">
        <f t="shared" ref="AE132:AI132" si="210">$AO127+AQ127-2</f>
        <v>17091</v>
      </c>
      <c r="AF132">
        <f t="shared" si="210"/>
        <v>17452</v>
      </c>
      <c r="AG132">
        <f t="shared" si="210"/>
        <v>15268</v>
      </c>
      <c r="AH132">
        <f t="shared" si="210"/>
        <v>11218</v>
      </c>
      <c r="AI132">
        <f t="shared" si="210"/>
        <v>9034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-27.722143550000006</v>
      </c>
      <c r="N133">
        <f t="shared" ref="N133:Q133" si="213">$M127-O127</f>
        <v>-47.629779750000004</v>
      </c>
      <c r="O133">
        <f t="shared" si="213"/>
        <v>-61.344891359999998</v>
      </c>
      <c r="P133">
        <f t="shared" si="213"/>
        <v>-68.591969059999997</v>
      </c>
      <c r="Q133">
        <f t="shared" si="213"/>
        <v>-67.831474659999998</v>
      </c>
      <c r="T133" t="str">
        <f t="shared" ref="T133:T137" si="214">K133</f>
        <v>25-34</v>
      </c>
      <c r="V133">
        <f>SQRT((($AP127-1)*$AE127^2+(AQ127-1)*AF127^2)/($AP127+AQ127-2))</f>
        <v>2.7276588785202263</v>
      </c>
      <c r="W133">
        <f t="shared" ref="W133:Z133" si="215">SQRT((($AP127-1)*$AE127^2+(AR127-1)*AG127^2)/($AP127+AR127-2))</f>
        <v>2.7519617267817638</v>
      </c>
      <c r="X133">
        <f t="shared" si="215"/>
        <v>2.551063853180318</v>
      </c>
      <c r="Y133">
        <f t="shared" si="215"/>
        <v>2.8318970799222885</v>
      </c>
      <c r="Z133">
        <f t="shared" si="215"/>
        <v>3.1364170856497355</v>
      </c>
      <c r="AC133" t="str">
        <f t="shared" ref="AC133:AC137" si="216">T133</f>
        <v>25-34</v>
      </c>
      <c r="AE133">
        <f>$AP127+AQ127-2</f>
        <v>16429</v>
      </c>
      <c r="AF133">
        <f t="shared" ref="AF133:AI133" si="217">$AP127+AR127-2</f>
        <v>16790</v>
      </c>
      <c r="AG133">
        <f t="shared" si="217"/>
        <v>14606</v>
      </c>
      <c r="AH133">
        <f t="shared" si="217"/>
        <v>10556</v>
      </c>
      <c r="AI133">
        <f t="shared" si="217"/>
        <v>8372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-19.907636199999999</v>
      </c>
      <c r="O134">
        <f t="shared" ref="O134:Q134" si="218">$N127-P127</f>
        <v>-33.622747809999993</v>
      </c>
      <c r="P134">
        <f t="shared" si="218"/>
        <v>-40.869825509999998</v>
      </c>
      <c r="Q134">
        <f t="shared" si="218"/>
        <v>-40.109331109999999</v>
      </c>
      <c r="T134" t="str">
        <f t="shared" si="214"/>
        <v>35-44</v>
      </c>
      <c r="W134">
        <f>SQRT((($AQ127-1)*$AF127^2+(AR127-1)*AG127^2)/($AQ127+AR127-2))</f>
        <v>2.2926342865252418</v>
      </c>
      <c r="X134">
        <f t="shared" ref="X134:Z134" si="219">SQRT((($AQ127-1)*$AF127^2+(AS127-1)*AH127^2)/($AQ127+AS127-2))</f>
        <v>1.976938052740393</v>
      </c>
      <c r="Y134">
        <f t="shared" si="219"/>
        <v>2.0954507628680474</v>
      </c>
      <c r="Z134">
        <f t="shared" si="219"/>
        <v>2.2792950909960994</v>
      </c>
      <c r="AC134" t="str">
        <f t="shared" si="216"/>
        <v>35-44</v>
      </c>
      <c r="AF134">
        <f>$AQ127+AR127-2</f>
        <v>17483</v>
      </c>
      <c r="AG134">
        <f t="shared" ref="AG134:AI134" si="220">$AQ127+AS127-2</f>
        <v>15299</v>
      </c>
      <c r="AH134">
        <f t="shared" si="220"/>
        <v>11249</v>
      </c>
      <c r="AI134">
        <f t="shared" si="220"/>
        <v>9065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-13.715111609999994</v>
      </c>
      <c r="P135">
        <f t="shared" ref="P135:Q135" si="221">$O127-Q127</f>
        <v>-20.962189309999999</v>
      </c>
      <c r="Q135">
        <f t="shared" si="221"/>
        <v>-20.201694910000001</v>
      </c>
      <c r="T135" t="str">
        <f t="shared" si="214"/>
        <v>45-54</v>
      </c>
      <c r="X135">
        <f>SQRT((($AR127-1)*$AG127^2+(AS127-1)*AH127^2)/($AR127+AS127-2))</f>
        <v>2.0328504719166309</v>
      </c>
      <c r="Y135">
        <f t="shared" ref="Y135:Z135" si="222">SQRT((($AR127-1)*$AG127^2+(AT127-1)*AI127^2)/($AR127+AT127-2))</f>
        <v>2.1629406574686265</v>
      </c>
      <c r="Z135">
        <f t="shared" si="222"/>
        <v>2.3491216019697365</v>
      </c>
      <c r="AC135" t="str">
        <f t="shared" si="216"/>
        <v>45-54</v>
      </c>
      <c r="AG135">
        <f>$AR127+AS127-2</f>
        <v>15660</v>
      </c>
      <c r="AH135">
        <f t="shared" ref="AH135:AI135" si="223">$AR127+AT127-2</f>
        <v>11610</v>
      </c>
      <c r="AI135">
        <f t="shared" si="223"/>
        <v>9426</v>
      </c>
    </row>
    <row r="136" spans="1:47" x14ac:dyDescent="0.35">
      <c r="A136" t="str">
        <f t="shared" si="211"/>
        <v>55-64</v>
      </c>
      <c r="F136" t="str">
        <f t="shared" si="207"/>
        <v>&lt;0.001</v>
      </c>
      <c r="G136" t="str">
        <f t="shared" si="207"/>
        <v>&lt;0.001</v>
      </c>
      <c r="K136" t="str">
        <f t="shared" si="212"/>
        <v>55-64</v>
      </c>
      <c r="P136">
        <f>$P127-Q127</f>
        <v>-7.2470777000000055</v>
      </c>
      <c r="Q136">
        <f>$P127-R127</f>
        <v>-6.4865833000000066</v>
      </c>
      <c r="T136" t="str">
        <f t="shared" si="214"/>
        <v>55-64</v>
      </c>
      <c r="Y136">
        <f>SQRT((($AS127-1)*$AH127^2+(AT127-1)*AI127^2)/($AS127+AT127-2))</f>
        <v>1.5351593724011028</v>
      </c>
      <c r="Z136">
        <f>SQRT((($AS127-1)*$AH127^2+(AU127-1)*AJ127^2)/($AS127+AU127-2))</f>
        <v>1.6583065925289957</v>
      </c>
      <c r="AC136" t="str">
        <f t="shared" si="216"/>
        <v>55-64</v>
      </c>
      <c r="AH136">
        <f>$AS127+AT127-2</f>
        <v>9426</v>
      </c>
      <c r="AI136">
        <f>$AS127+AU127-2</f>
        <v>7242</v>
      </c>
    </row>
    <row r="137" spans="1:47" x14ac:dyDescent="0.35">
      <c r="A137" t="str">
        <f t="shared" si="211"/>
        <v>65-74</v>
      </c>
      <c r="G137" t="str">
        <f t="shared" si="207"/>
        <v>&gt;0.999</v>
      </c>
      <c r="K137" t="str">
        <f t="shared" si="212"/>
        <v>65-74</v>
      </c>
      <c r="Q137">
        <f>Q127-R127</f>
        <v>0.7604943999999989</v>
      </c>
      <c r="T137" t="str">
        <f t="shared" si="214"/>
        <v>65-74</v>
      </c>
      <c r="Z137">
        <f>SQRT((($AT127-1)*$AI127^2+(AU127-1)*AJ127^2)/($AT127+AU127-2))</f>
        <v>1.726608180501747</v>
      </c>
      <c r="AC137" t="str">
        <f t="shared" si="216"/>
        <v>65-74</v>
      </c>
      <c r="AI137">
        <f>$AT127+AU127-2</f>
        <v>3192</v>
      </c>
    </row>
    <row r="139" spans="1:47" x14ac:dyDescent="0.35">
      <c r="K139" t="str">
        <f t="shared" ref="K139:AA139" si="224">K16</f>
        <v>Arabsphere</v>
      </c>
      <c r="L139">
        <f t="shared" si="224"/>
        <v>41.993280200000001</v>
      </c>
      <c r="M139">
        <f t="shared" si="224"/>
        <v>58.887983200000001</v>
      </c>
      <c r="N139">
        <f t="shared" si="224"/>
        <v>73.144077780000003</v>
      </c>
      <c r="O139">
        <f t="shared" si="224"/>
        <v>86.634683940000002</v>
      </c>
      <c r="P139">
        <f t="shared" si="224"/>
        <v>95.654864840000002</v>
      </c>
      <c r="Q139">
        <f t="shared" si="224"/>
        <v>108.31534670000001</v>
      </c>
      <c r="R139">
        <f t="shared" si="224"/>
        <v>103.6499785</v>
      </c>
      <c r="S139">
        <f t="shared" si="224"/>
        <v>0</v>
      </c>
      <c r="T139" t="str">
        <f t="shared" si="224"/>
        <v>Arabsphere</v>
      </c>
      <c r="U139">
        <f t="shared" si="224"/>
        <v>5.6557675459999999</v>
      </c>
      <c r="V139">
        <f t="shared" si="224"/>
        <v>4.8491159110000002</v>
      </c>
      <c r="W139">
        <f t="shared" si="224"/>
        <v>4.622054983</v>
      </c>
      <c r="X139">
        <f t="shared" si="224"/>
        <v>7.7336792230000002</v>
      </c>
      <c r="Y139">
        <f t="shared" si="224"/>
        <v>10.698842669999999</v>
      </c>
      <c r="Z139">
        <f t="shared" si="224"/>
        <v>9.5250121839999995</v>
      </c>
      <c r="AA139">
        <f t="shared" si="224"/>
        <v>23.447334699999999</v>
      </c>
      <c r="AC139" t="str">
        <f t="shared" ref="AC139:AK139" si="225">AC16</f>
        <v>Arabsphere</v>
      </c>
      <c r="AD139">
        <f t="shared" si="225"/>
        <v>1.7052780780000001</v>
      </c>
      <c r="AE139">
        <f t="shared" si="225"/>
        <v>1.462063458</v>
      </c>
      <c r="AF139">
        <f t="shared" si="225"/>
        <v>1.393602013</v>
      </c>
      <c r="AG139">
        <f t="shared" si="225"/>
        <v>2.331792021</v>
      </c>
      <c r="AH139">
        <f t="shared" si="225"/>
        <v>3.2258224389999999</v>
      </c>
      <c r="AI139">
        <f t="shared" si="225"/>
        <v>2.871899231</v>
      </c>
      <c r="AJ139">
        <f t="shared" si="225"/>
        <v>7.0696374119999996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10249</v>
      </c>
      <c r="AP139">
        <f t="shared" si="226"/>
        <v>11388</v>
      </c>
      <c r="AQ139">
        <f t="shared" si="226"/>
        <v>14165</v>
      </c>
      <c r="AR139">
        <f t="shared" si="226"/>
        <v>9253</v>
      </c>
      <c r="AS139">
        <f t="shared" si="226"/>
        <v>3838</v>
      </c>
      <c r="AT139">
        <f t="shared" si="226"/>
        <v>769</v>
      </c>
      <c r="AU139">
        <f t="shared" si="226"/>
        <v>100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-16.894703</v>
      </c>
      <c r="M144">
        <f t="shared" ref="M144:Q144" si="233">$L139-N139</f>
        <v>-31.150797580000003</v>
      </c>
      <c r="N144">
        <f t="shared" si="233"/>
        <v>-44.641403740000001</v>
      </c>
      <c r="O144">
        <f t="shared" si="233"/>
        <v>-53.661584640000001</v>
      </c>
      <c r="P144">
        <f t="shared" si="233"/>
        <v>-66.322066500000005</v>
      </c>
      <c r="Q144">
        <f t="shared" si="233"/>
        <v>-61.656698300000002</v>
      </c>
      <c r="T144" t="str">
        <f>K144</f>
        <v>18-24</v>
      </c>
      <c r="U144">
        <f>SQRT((($AO139-1)*$AD139^2+(AP139-1)*AE139^2)/($AO139+AP139-2))</f>
        <v>1.5819366652245237</v>
      </c>
      <c r="V144">
        <f t="shared" ref="V144:Z144" si="234">SQRT((($AO139-1)*$AD139^2+(AQ139-1)*AF139^2)/($AO139+AQ139-2))</f>
        <v>1.5321823657955862</v>
      </c>
      <c r="W144">
        <f t="shared" si="234"/>
        <v>2.0268250388787701</v>
      </c>
      <c r="X144">
        <f t="shared" si="234"/>
        <v>2.2249826488987861</v>
      </c>
      <c r="Y144">
        <f t="shared" si="234"/>
        <v>1.8111458206077975</v>
      </c>
      <c r="Z144">
        <f t="shared" si="234"/>
        <v>1.8325817491156113</v>
      </c>
      <c r="AC144" t="str">
        <f>T144</f>
        <v>18-24</v>
      </c>
      <c r="AD144">
        <f>$AO139+AP139-2</f>
        <v>21635</v>
      </c>
      <c r="AE144">
        <f t="shared" ref="AE144:AI144" si="235">$AO139+AQ139-2</f>
        <v>24412</v>
      </c>
      <c r="AF144">
        <f t="shared" si="235"/>
        <v>19500</v>
      </c>
      <c r="AG144">
        <f t="shared" si="235"/>
        <v>14085</v>
      </c>
      <c r="AH144">
        <f t="shared" si="235"/>
        <v>11016</v>
      </c>
      <c r="AI144">
        <f t="shared" si="235"/>
        <v>10347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-14.256094580000003</v>
      </c>
      <c r="N145">
        <f t="shared" ref="N145:Q145" si="238">$M139-O139</f>
        <v>-27.746700740000001</v>
      </c>
      <c r="O145">
        <f t="shared" si="238"/>
        <v>-36.766881640000001</v>
      </c>
      <c r="P145">
        <f t="shared" si="238"/>
        <v>-49.427363500000006</v>
      </c>
      <c r="Q145">
        <f t="shared" si="238"/>
        <v>-44.761995300000002</v>
      </c>
      <c r="T145" t="str">
        <f t="shared" ref="T145:T149" si="239">K145</f>
        <v>25-34</v>
      </c>
      <c r="V145">
        <f>SQRT((($AP139-1)*$AE139^2+(AQ139-1)*AF139^2)/($AP139+AQ139-2))</f>
        <v>1.4245188597945195</v>
      </c>
      <c r="W145">
        <f t="shared" ref="W145:Z145" si="240">SQRT((($AP139-1)*$AE139^2+(AR139-1)*AG139^2)/($AP139+AR139-2))</f>
        <v>1.9017826042079007</v>
      </c>
      <c r="X145">
        <f t="shared" si="240"/>
        <v>2.0546389382611245</v>
      </c>
      <c r="Y145">
        <f t="shared" si="240"/>
        <v>1.5886139016864687</v>
      </c>
      <c r="Z145">
        <f t="shared" si="240"/>
        <v>1.5968688151186876</v>
      </c>
      <c r="AC145" t="str">
        <f t="shared" ref="AC145:AC149" si="241">T145</f>
        <v>25-34</v>
      </c>
      <c r="AE145">
        <f>$AP139+AQ139-2</f>
        <v>25551</v>
      </c>
      <c r="AF145">
        <f t="shared" ref="AF145:AI145" si="242">$AP139+AR139-2</f>
        <v>20639</v>
      </c>
      <c r="AG145">
        <f t="shared" si="242"/>
        <v>15224</v>
      </c>
      <c r="AH145">
        <f t="shared" si="242"/>
        <v>12155</v>
      </c>
      <c r="AI145">
        <f t="shared" si="242"/>
        <v>11486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-13.490606159999999</v>
      </c>
      <c r="O146">
        <f t="shared" ref="O146:Q146" si="243">$N139-P139</f>
        <v>-22.510787059999998</v>
      </c>
      <c r="P146">
        <f t="shared" si="243"/>
        <v>-35.171268920000003</v>
      </c>
      <c r="Q146">
        <f t="shared" si="243"/>
        <v>-30.50590072</v>
      </c>
      <c r="T146" t="str">
        <f t="shared" si="239"/>
        <v>35-44</v>
      </c>
      <c r="W146">
        <f>SQRT((($AQ139-1)*$AF139^2+(AR139-1)*AG139^2)/($AQ139+AR139-2))</f>
        <v>1.822937722441033</v>
      </c>
      <c r="X146">
        <f t="shared" ref="X146:Z146" si="244">SQRT((($AQ139-1)*$AF139^2+(AS139-1)*AH139^2)/($AQ139+AS139-2))</f>
        <v>1.9355172936832443</v>
      </c>
      <c r="Y146">
        <f t="shared" si="244"/>
        <v>1.5054725408676766</v>
      </c>
      <c r="Z146">
        <f t="shared" si="244"/>
        <v>1.5084951497127306</v>
      </c>
      <c r="AC146" t="str">
        <f t="shared" si="241"/>
        <v>35-44</v>
      </c>
      <c r="AF146">
        <f>$AQ139+AR139-2</f>
        <v>23416</v>
      </c>
      <c r="AG146">
        <f t="shared" ref="AG146:AI146" si="245">$AQ139+AS139-2</f>
        <v>18001</v>
      </c>
      <c r="AH146">
        <f t="shared" si="245"/>
        <v>14932</v>
      </c>
      <c r="AI146">
        <f t="shared" si="245"/>
        <v>14263</v>
      </c>
    </row>
    <row r="147" spans="1:47" x14ac:dyDescent="0.35">
      <c r="A147" t="str">
        <f t="shared" si="236"/>
        <v>45-54</v>
      </c>
      <c r="E147" t="str">
        <f t="shared" si="232"/>
        <v>0.004</v>
      </c>
      <c r="F147" t="str">
        <f t="shared" si="232"/>
        <v>&lt;0.001</v>
      </c>
      <c r="G147" t="str">
        <f t="shared" si="232"/>
        <v>&lt;0.001</v>
      </c>
      <c r="K147" t="str">
        <f t="shared" si="237"/>
        <v>45-54</v>
      </c>
      <c r="O147">
        <f>$O139-P139</f>
        <v>-9.0201808999999997</v>
      </c>
      <c r="P147">
        <f t="shared" ref="P147:Q147" si="246">$O139-Q139</f>
        <v>-21.680662760000004</v>
      </c>
      <c r="Q147">
        <f t="shared" si="246"/>
        <v>-17.015294560000001</v>
      </c>
      <c r="T147" t="str">
        <f t="shared" si="239"/>
        <v>45-54</v>
      </c>
      <c r="X147">
        <f>SQRT((($AR139-1)*$AG139^2+(AS139-1)*AH139^2)/($AR139+AS139-2))</f>
        <v>2.6256058715062753</v>
      </c>
      <c r="Y147">
        <f t="shared" ref="Y147:Z147" si="247">SQRT((($AR139-1)*$AG139^2+(AT139-1)*AI139^2)/($AR139+AT139-2))</f>
        <v>2.3775351773632654</v>
      </c>
      <c r="Z147">
        <f t="shared" si="247"/>
        <v>2.4308085622166562</v>
      </c>
      <c r="AC147" t="str">
        <f t="shared" si="241"/>
        <v>45-54</v>
      </c>
      <c r="AG147">
        <f>$AR139+AS139-2</f>
        <v>13089</v>
      </c>
      <c r="AH147">
        <f t="shared" ref="AH147:AI147" si="248">$AR139+AT139-2</f>
        <v>10020</v>
      </c>
      <c r="AI147">
        <f t="shared" si="248"/>
        <v>9351</v>
      </c>
    </row>
    <row r="148" spans="1:47" x14ac:dyDescent="0.35">
      <c r="A148" t="str">
        <f t="shared" si="236"/>
        <v>55-64</v>
      </c>
      <c r="F148" t="str">
        <f t="shared" si="232"/>
        <v>&lt;0.001</v>
      </c>
      <c r="G148" t="str">
        <f t="shared" si="232"/>
        <v>0.108</v>
      </c>
      <c r="K148" t="str">
        <f t="shared" si="237"/>
        <v>55-64</v>
      </c>
      <c r="P148">
        <f>$P139-Q139</f>
        <v>-12.660481860000004</v>
      </c>
      <c r="Q148">
        <f>$P139-R139</f>
        <v>-7.9951136600000012</v>
      </c>
      <c r="T148" t="str">
        <f t="shared" si="239"/>
        <v>55-64</v>
      </c>
      <c r="Y148">
        <f>SQRT((($AS139-1)*$AH139^2+(AT139-1)*AI139^2)/($AS139+AT139-2))</f>
        <v>3.1695439022050818</v>
      </c>
      <c r="Z148">
        <f>SQRT((($AS139-1)*$AH139^2+(AU139-1)*AJ139^2)/($AS139+AU139-2))</f>
        <v>3.3765824548147454</v>
      </c>
      <c r="AC148" t="str">
        <f t="shared" si="241"/>
        <v>55-64</v>
      </c>
      <c r="AH148">
        <f>$AS139+AT139-2</f>
        <v>4605</v>
      </c>
      <c r="AI148">
        <f>$AS139+AU139-2</f>
        <v>3936</v>
      </c>
    </row>
    <row r="149" spans="1:47" x14ac:dyDescent="0.35">
      <c r="A149" t="str">
        <f t="shared" si="236"/>
        <v>65-74</v>
      </c>
      <c r="G149" t="str">
        <f t="shared" si="232"/>
        <v>&gt;0.999</v>
      </c>
      <c r="K149" t="str">
        <f t="shared" si="237"/>
        <v>65-74</v>
      </c>
      <c r="Q149">
        <f>Q139-R139</f>
        <v>4.6653682000000032</v>
      </c>
      <c r="T149" t="str">
        <f t="shared" si="239"/>
        <v>65-74</v>
      </c>
      <c r="Z149">
        <f>SQRT((($AT139-1)*$AI139^2+(AU139-1)*AJ139^2)/($AT139+AU139-2))</f>
        <v>3.6073601438448319</v>
      </c>
      <c r="AC149" t="str">
        <f t="shared" si="241"/>
        <v>65-74</v>
      </c>
      <c r="AI149">
        <f>$AT139+AU139-2</f>
        <v>867</v>
      </c>
    </row>
    <row r="151" spans="1:47" x14ac:dyDescent="0.35">
      <c r="K151" t="str">
        <f t="shared" ref="K151:AA151" si="249">K17</f>
        <v>Francosphere</v>
      </c>
      <c r="L151">
        <f t="shared" si="249"/>
        <v>42.410305370000003</v>
      </c>
      <c r="M151">
        <f t="shared" si="249"/>
        <v>76.189961850000003</v>
      </c>
      <c r="N151">
        <f t="shared" si="249"/>
        <v>82.054883480000001</v>
      </c>
      <c r="O151">
        <f t="shared" si="249"/>
        <v>87.302754109999995</v>
      </c>
      <c r="P151">
        <f t="shared" si="249"/>
        <v>100.0045693</v>
      </c>
      <c r="Q151">
        <f t="shared" si="249"/>
        <v>104.8467596</v>
      </c>
      <c r="R151">
        <f t="shared" si="249"/>
        <v>107.8354915</v>
      </c>
      <c r="S151">
        <f t="shared" si="249"/>
        <v>0</v>
      </c>
      <c r="T151" t="str">
        <f t="shared" si="249"/>
        <v>Francosphere</v>
      </c>
      <c r="U151">
        <f t="shared" si="249"/>
        <v>13.59627386</v>
      </c>
      <c r="V151">
        <f t="shared" si="249"/>
        <v>9.1340338840000008</v>
      </c>
      <c r="W151">
        <f t="shared" si="249"/>
        <v>7.1080418390000002</v>
      </c>
      <c r="X151">
        <f t="shared" si="249"/>
        <v>6.0396136990000002</v>
      </c>
      <c r="Y151">
        <f t="shared" si="249"/>
        <v>5.3385325090000002</v>
      </c>
      <c r="Z151">
        <f t="shared" si="249"/>
        <v>7.2995356669999998</v>
      </c>
      <c r="AA151">
        <f t="shared" si="249"/>
        <v>7.594183643</v>
      </c>
      <c r="AC151" t="str">
        <f t="shared" ref="AC151:AK151" si="250">AC17</f>
        <v>Francosphere</v>
      </c>
      <c r="AD151">
        <f t="shared" si="250"/>
        <v>4.5320912870000001</v>
      </c>
      <c r="AE151">
        <f t="shared" si="250"/>
        <v>3.0446779610000001</v>
      </c>
      <c r="AF151">
        <f t="shared" si="250"/>
        <v>2.3693472799999999</v>
      </c>
      <c r="AG151">
        <f t="shared" si="250"/>
        <v>2.0132045660000002</v>
      </c>
      <c r="AH151">
        <f t="shared" si="250"/>
        <v>1.779510836</v>
      </c>
      <c r="AI151">
        <f t="shared" si="250"/>
        <v>2.4331785560000001</v>
      </c>
      <c r="AJ151">
        <f t="shared" si="250"/>
        <v>2.5313945480000002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1386</v>
      </c>
      <c r="AP151">
        <f t="shared" si="251"/>
        <v>943</v>
      </c>
      <c r="AQ151">
        <f t="shared" si="251"/>
        <v>1298</v>
      </c>
      <c r="AR151">
        <f t="shared" si="251"/>
        <v>2205</v>
      </c>
      <c r="AS151">
        <f t="shared" si="251"/>
        <v>3933</v>
      </c>
      <c r="AT151">
        <f t="shared" si="251"/>
        <v>3922</v>
      </c>
      <c r="AU151">
        <f t="shared" si="251"/>
        <v>1503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-33.77965648</v>
      </c>
      <c r="M156">
        <f t="shared" ref="M156:Q156" si="258">$L151-N151</f>
        <v>-39.644578109999998</v>
      </c>
      <c r="N156">
        <f t="shared" si="258"/>
        <v>-44.892448739999992</v>
      </c>
      <c r="O156">
        <f t="shared" si="258"/>
        <v>-57.594263929999997</v>
      </c>
      <c r="P156">
        <f t="shared" si="258"/>
        <v>-62.436454229999995</v>
      </c>
      <c r="Q156">
        <f t="shared" si="258"/>
        <v>-65.42518613</v>
      </c>
      <c r="T156" t="str">
        <f>K156</f>
        <v>18-24</v>
      </c>
      <c r="U156">
        <f>SQRT((($AO151-1)*$AD151^2+(AP151-1)*AE151^2)/($AO151+AP151-2))</f>
        <v>3.9972108032500868</v>
      </c>
      <c r="V156">
        <f t="shared" ref="V156:Z156" si="259">SQRT((($AO151-1)*$AD151^2+(AQ151-1)*AF151^2)/($AO151+AQ151-2))</f>
        <v>3.6498905068359928</v>
      </c>
      <c r="W156">
        <f t="shared" si="259"/>
        <v>3.2272734542078285</v>
      </c>
      <c r="X156">
        <f t="shared" si="259"/>
        <v>2.7734669630800712</v>
      </c>
      <c r="Y156">
        <f t="shared" si="259"/>
        <v>3.1203228852879383</v>
      </c>
      <c r="Z156">
        <f t="shared" si="259"/>
        <v>3.6314662089520509</v>
      </c>
      <c r="AC156" t="str">
        <f>T156</f>
        <v>18-24</v>
      </c>
      <c r="AD156">
        <f>$AO151+AP151-2</f>
        <v>2327</v>
      </c>
      <c r="AE156">
        <f t="shared" ref="AE156:AI156" si="260">$AO151+AQ151-2</f>
        <v>2682</v>
      </c>
      <c r="AF156">
        <f t="shared" si="260"/>
        <v>3589</v>
      </c>
      <c r="AG156">
        <f t="shared" si="260"/>
        <v>5317</v>
      </c>
      <c r="AH156">
        <f t="shared" si="260"/>
        <v>5306</v>
      </c>
      <c r="AI156">
        <f t="shared" si="260"/>
        <v>2887</v>
      </c>
    </row>
    <row r="157" spans="1:47" x14ac:dyDescent="0.35">
      <c r="A157" t="str">
        <f t="shared" ref="A157:A161" si="261">A145</f>
        <v>25-34</v>
      </c>
      <c r="C157" t="str">
        <f t="shared" si="257"/>
        <v>0.170</v>
      </c>
      <c r="D157" t="str">
        <f t="shared" si="257"/>
        <v>&lt;0.001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-5.8649216299999978</v>
      </c>
      <c r="N157">
        <f t="shared" ref="N157:Q157" si="263">$M151-O151</f>
        <v>-11.112792259999992</v>
      </c>
      <c r="O157">
        <f t="shared" si="263"/>
        <v>-23.814607449999997</v>
      </c>
      <c r="P157">
        <f t="shared" si="263"/>
        <v>-28.656797749999996</v>
      </c>
      <c r="Q157">
        <f t="shared" si="263"/>
        <v>-31.64552965</v>
      </c>
      <c r="T157" t="str">
        <f t="shared" ref="T157:T161" si="264">K157</f>
        <v>25-34</v>
      </c>
      <c r="V157">
        <f>SQRT((($AP151-1)*$AE151^2+(AQ151-1)*AF151^2)/($AP151+AQ151-2))</f>
        <v>2.6743373123138485</v>
      </c>
      <c r="W157">
        <f t="shared" ref="W157:Z157" si="265">SQRT((($AP151-1)*$AE151^2+(AR151-1)*AG151^2)/($AP151+AR151-2))</f>
        <v>2.3696263479782482</v>
      </c>
      <c r="X157">
        <f t="shared" si="265"/>
        <v>2.0847701175396534</v>
      </c>
      <c r="Y157">
        <f t="shared" si="265"/>
        <v>2.5630492299213743</v>
      </c>
      <c r="Z157">
        <f t="shared" si="265"/>
        <v>2.7406404953713825</v>
      </c>
      <c r="AC157" t="str">
        <f t="shared" ref="AC157:AC161" si="266">T157</f>
        <v>25-34</v>
      </c>
      <c r="AE157">
        <f>$AP151+AQ151-2</f>
        <v>2239</v>
      </c>
      <c r="AF157">
        <f t="shared" ref="AF157:AI157" si="267">$AP151+AR151-2</f>
        <v>3146</v>
      </c>
      <c r="AG157">
        <f t="shared" si="267"/>
        <v>4874</v>
      </c>
      <c r="AH157">
        <f t="shared" si="267"/>
        <v>4863</v>
      </c>
      <c r="AI157">
        <f t="shared" si="267"/>
        <v>2444</v>
      </c>
    </row>
    <row r="158" spans="1:47" x14ac:dyDescent="0.35">
      <c r="A158" t="str">
        <f t="shared" si="261"/>
        <v>35-44</v>
      </c>
      <c r="D158" t="str">
        <f t="shared" si="257"/>
        <v>0.089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-5.2478706299999942</v>
      </c>
      <c r="O158">
        <f t="shared" ref="O158:Q158" si="268">$N151-P151</f>
        <v>-17.949685819999999</v>
      </c>
      <c r="P158">
        <f t="shared" si="268"/>
        <v>-22.791876119999998</v>
      </c>
      <c r="Q158">
        <f t="shared" si="268"/>
        <v>-25.780608020000003</v>
      </c>
      <c r="T158" t="str">
        <f t="shared" si="264"/>
        <v>35-44</v>
      </c>
      <c r="W158">
        <f>SQRT((($AQ151-1)*$AF151^2+(AR151-1)*AG151^2)/($AQ151+AR151-2))</f>
        <v>2.1520270575634104</v>
      </c>
      <c r="X158">
        <f t="shared" ref="X158:Z158" si="269">SQRT((($AQ151-1)*$AF151^2+(AS151-1)*AH151^2)/($AQ151+AS151-2))</f>
        <v>1.9425881685242523</v>
      </c>
      <c r="Y158">
        <f t="shared" si="269"/>
        <v>2.4174698888523944</v>
      </c>
      <c r="Z158">
        <f t="shared" si="269"/>
        <v>2.4576339152046311</v>
      </c>
      <c r="AC158" t="str">
        <f t="shared" si="266"/>
        <v>35-44</v>
      </c>
      <c r="AF158">
        <f>$AQ151+AR151-2</f>
        <v>3501</v>
      </c>
      <c r="AG158">
        <f t="shared" ref="AG158:AI158" si="270">$AQ151+AS151-2</f>
        <v>5229</v>
      </c>
      <c r="AH158">
        <f t="shared" si="270"/>
        <v>5218</v>
      </c>
      <c r="AI158">
        <f t="shared" si="270"/>
        <v>2799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-12.701815190000005</v>
      </c>
      <c r="P159">
        <f t="shared" ref="P159:Q159" si="271">$O151-Q151</f>
        <v>-17.544005490000004</v>
      </c>
      <c r="Q159">
        <f t="shared" si="271"/>
        <v>-20.532737390000008</v>
      </c>
      <c r="T159" t="str">
        <f t="shared" si="264"/>
        <v>45-54</v>
      </c>
      <c r="X159">
        <f>SQRT((($AR151-1)*$AG151^2+(AS151-1)*AH151^2)/($AR151+AS151-2))</f>
        <v>1.8668215029651409</v>
      </c>
      <c r="Y159">
        <f t="shared" ref="Y159:Z159" si="272">SQRT((($AR151-1)*$AG151^2+(AT151-1)*AI151^2)/($AR151+AT151-2))</f>
        <v>2.2909411313793719</v>
      </c>
      <c r="Z159">
        <f t="shared" si="272"/>
        <v>2.2377295802902331</v>
      </c>
      <c r="AC159" t="str">
        <f t="shared" si="266"/>
        <v>45-54</v>
      </c>
      <c r="AG159">
        <f>$AR151+AS151-2</f>
        <v>6136</v>
      </c>
      <c r="AH159">
        <f t="shared" ref="AH159:AI159" si="273">$AR151+AT151-2</f>
        <v>6125</v>
      </c>
      <c r="AI159">
        <f t="shared" si="273"/>
        <v>3706</v>
      </c>
    </row>
    <row r="160" spans="1:47" x14ac:dyDescent="0.35">
      <c r="A160" t="str">
        <f t="shared" si="261"/>
        <v>55-64</v>
      </c>
      <c r="F160" t="str">
        <f t="shared" si="257"/>
        <v>0.139</v>
      </c>
      <c r="G160" t="str">
        <f t="shared" si="257"/>
        <v>&lt;0.001</v>
      </c>
      <c r="K160" t="str">
        <f t="shared" si="262"/>
        <v>55-64</v>
      </c>
      <c r="P160">
        <f>$P151-Q151</f>
        <v>-4.8421902999999986</v>
      </c>
      <c r="Q160">
        <f>$P151-R151</f>
        <v>-7.8309222000000034</v>
      </c>
      <c r="T160" t="str">
        <f t="shared" si="264"/>
        <v>55-64</v>
      </c>
      <c r="Y160">
        <f>SQRT((($AS151-1)*$AH151^2+(AT151-1)*AI151^2)/($AS151+AT151-2))</f>
        <v>2.131098248359141</v>
      </c>
      <c r="Z160">
        <f>SQRT((($AS151-1)*$AH151^2+(AU151-1)*AJ151^2)/($AS151+AU151-2))</f>
        <v>2.0155841088554589</v>
      </c>
      <c r="AC160" t="str">
        <f t="shared" si="266"/>
        <v>55-64</v>
      </c>
      <c r="AH160">
        <f>$AS151+AT151-2</f>
        <v>7853</v>
      </c>
      <c r="AI160">
        <f>$AS151+AU151-2</f>
        <v>5434</v>
      </c>
    </row>
    <row r="161" spans="1:47" x14ac:dyDescent="0.35">
      <c r="A161" t="str">
        <f t="shared" si="261"/>
        <v>65-74</v>
      </c>
      <c r="G161" t="str">
        <f t="shared" si="257"/>
        <v>&gt;0.999</v>
      </c>
      <c r="K161" t="str">
        <f t="shared" si="262"/>
        <v>65-74</v>
      </c>
      <c r="Q161">
        <f>Q151-R151</f>
        <v>-2.9887319000000048</v>
      </c>
      <c r="T161" t="str">
        <f t="shared" si="264"/>
        <v>65-74</v>
      </c>
      <c r="Z161">
        <f>SQRT((($AT151-1)*$AI151^2+(AU151-1)*AJ151^2)/($AT151+AU151-2))</f>
        <v>2.460773829713168</v>
      </c>
      <c r="AC161" t="str">
        <f t="shared" si="266"/>
        <v>65-74</v>
      </c>
      <c r="AI161">
        <f>$AT151+AU151-2</f>
        <v>5423</v>
      </c>
    </row>
    <row r="163" spans="1:47" x14ac:dyDescent="0.35">
      <c r="K163" t="str">
        <f t="shared" ref="K163:AA163" si="274">K18</f>
        <v>Germanosphere</v>
      </c>
      <c r="L163">
        <f t="shared" si="274"/>
        <v>55.393312250000001</v>
      </c>
      <c r="M163">
        <f t="shared" si="274"/>
        <v>65.698022730000005</v>
      </c>
      <c r="N163">
        <f t="shared" si="274"/>
        <v>75.148647299999993</v>
      </c>
      <c r="O163">
        <f t="shared" si="274"/>
        <v>81.633995580000004</v>
      </c>
      <c r="P163">
        <f t="shared" si="274"/>
        <v>92.290129570000005</v>
      </c>
      <c r="Q163">
        <f t="shared" si="274"/>
        <v>114.92915429999999</v>
      </c>
      <c r="R163">
        <f t="shared" si="274"/>
        <v>114.10033439999999</v>
      </c>
      <c r="S163">
        <f t="shared" si="274"/>
        <v>0</v>
      </c>
      <c r="T163" t="str">
        <f t="shared" si="274"/>
        <v>Germanosphere</v>
      </c>
      <c r="U163">
        <f t="shared" si="274"/>
        <v>6.3535670870000001</v>
      </c>
      <c r="V163">
        <f t="shared" si="274"/>
        <v>5.2731618920000001</v>
      </c>
      <c r="W163">
        <f t="shared" si="274"/>
        <v>7.2288237730000002</v>
      </c>
      <c r="X163">
        <f t="shared" si="274"/>
        <v>2.571087592</v>
      </c>
      <c r="Y163">
        <f t="shared" si="274"/>
        <v>3.285396403</v>
      </c>
      <c r="Z163">
        <f t="shared" si="274"/>
        <v>0.89165625000000004</v>
      </c>
      <c r="AA163">
        <f t="shared" si="274"/>
        <v>4.1606873990000004</v>
      </c>
      <c r="AC163" t="str">
        <f t="shared" ref="AC163:AK163" si="275">AC18</f>
        <v>Germanosphere</v>
      </c>
      <c r="AD163">
        <f t="shared" si="275"/>
        <v>3.6682336680000001</v>
      </c>
      <c r="AE163">
        <f t="shared" si="275"/>
        <v>3.0444614379999999</v>
      </c>
      <c r="AF163">
        <f t="shared" si="275"/>
        <v>4.1735633510000003</v>
      </c>
      <c r="AG163">
        <f t="shared" si="275"/>
        <v>1.484418113</v>
      </c>
      <c r="AH163">
        <f t="shared" si="275"/>
        <v>1.896824498</v>
      </c>
      <c r="AI163">
        <f t="shared" si="275"/>
        <v>0.51479797599999999</v>
      </c>
      <c r="AJ163">
        <f t="shared" si="275"/>
        <v>2.4021739900000001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127</v>
      </c>
      <c r="AP163">
        <f t="shared" si="276"/>
        <v>132</v>
      </c>
      <c r="AQ163">
        <f t="shared" si="276"/>
        <v>430</v>
      </c>
      <c r="AR163">
        <f t="shared" si="276"/>
        <v>1042</v>
      </c>
      <c r="AS163">
        <f t="shared" si="276"/>
        <v>1950</v>
      </c>
      <c r="AT163">
        <f t="shared" si="276"/>
        <v>886</v>
      </c>
      <c r="AU163">
        <f t="shared" si="276"/>
        <v>169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0.015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-10.304710480000004</v>
      </c>
      <c r="M168">
        <f t="shared" ref="M168:Q168" si="283">$L163-N163</f>
        <v>-19.755335049999992</v>
      </c>
      <c r="N168">
        <f t="shared" si="283"/>
        <v>-26.240683330000003</v>
      </c>
      <c r="O168">
        <f t="shared" si="283"/>
        <v>-36.896817320000004</v>
      </c>
      <c r="P168">
        <f t="shared" si="283"/>
        <v>-59.535842049999992</v>
      </c>
      <c r="Q168">
        <f t="shared" si="283"/>
        <v>-58.707022149999993</v>
      </c>
      <c r="T168" t="str">
        <f>K168</f>
        <v>18-24</v>
      </c>
      <c r="U168">
        <f>SQRT((($AO163-1)*$AD163^2+(AP163-1)*AE163^2)/($AO163+AP163-2))</f>
        <v>3.364760080277799</v>
      </c>
      <c r="V168">
        <f t="shared" ref="V168:Z168" si="284">SQRT((($AO163-1)*$AD163^2+(AQ163-1)*AF163^2)/($AO163+AQ163-2))</f>
        <v>4.064356367126905</v>
      </c>
      <c r="W168">
        <f t="shared" si="284"/>
        <v>1.8488952525635269</v>
      </c>
      <c r="X168">
        <f t="shared" si="284"/>
        <v>2.0485480569703989</v>
      </c>
      <c r="Y168">
        <f t="shared" si="284"/>
        <v>1.3816618044966746</v>
      </c>
      <c r="Z168">
        <f t="shared" si="284"/>
        <v>3.0106851199893327</v>
      </c>
      <c r="AC168" t="str">
        <f>T168</f>
        <v>18-24</v>
      </c>
      <c r="AD168">
        <f>$AO163+AP163-2</f>
        <v>257</v>
      </c>
      <c r="AE168">
        <f t="shared" ref="AE168:AI168" si="285">$AO163+AQ163-2</f>
        <v>555</v>
      </c>
      <c r="AF168">
        <f t="shared" si="285"/>
        <v>1167</v>
      </c>
      <c r="AG168">
        <f t="shared" si="285"/>
        <v>2075</v>
      </c>
      <c r="AH168">
        <f t="shared" si="285"/>
        <v>1011</v>
      </c>
      <c r="AI168">
        <f t="shared" si="285"/>
        <v>294</v>
      </c>
    </row>
    <row r="169" spans="1:47" x14ac:dyDescent="0.35">
      <c r="A169" t="str">
        <f t="shared" ref="A169:A173" si="286">A157</f>
        <v>25-34</v>
      </c>
      <c r="C169" t="str">
        <f t="shared" si="282"/>
        <v>0.100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-9.450624569999988</v>
      </c>
      <c r="N169">
        <f t="shared" ref="N169:Q169" si="288">$M163-O163</f>
        <v>-15.935972849999999</v>
      </c>
      <c r="O169">
        <f t="shared" si="288"/>
        <v>-26.59210684</v>
      </c>
      <c r="P169">
        <f t="shared" si="288"/>
        <v>-49.231131569999988</v>
      </c>
      <c r="Q169">
        <f t="shared" si="288"/>
        <v>-48.402311669999989</v>
      </c>
      <c r="T169" t="str">
        <f t="shared" ref="T169:T173" si="289">K169</f>
        <v>25-34</v>
      </c>
      <c r="V169">
        <f>SQRT((($AP163-1)*$AE163^2+(AQ163-1)*AF163^2)/($AP163+AQ163-2))</f>
        <v>3.9385454103917614</v>
      </c>
      <c r="W169">
        <f t="shared" ref="W169:Z169" si="290">SQRT((($AP163-1)*$AE163^2+(AR163-1)*AG163^2)/($AP163+AR163-2))</f>
        <v>1.7300905918208991</v>
      </c>
      <c r="X169">
        <f t="shared" si="290"/>
        <v>1.9887419806028768</v>
      </c>
      <c r="Y169">
        <f t="shared" si="290"/>
        <v>1.1941234305890063</v>
      </c>
      <c r="Z169">
        <f t="shared" si="290"/>
        <v>2.7024326667404512</v>
      </c>
      <c r="AC169" t="str">
        <f t="shared" ref="AC169:AC173" si="291">T169</f>
        <v>25-34</v>
      </c>
      <c r="AE169">
        <f>$AP163+AQ163-2</f>
        <v>560</v>
      </c>
      <c r="AF169">
        <f t="shared" ref="AF169:AI169" si="292">$AP163+AR163-2</f>
        <v>1172</v>
      </c>
      <c r="AG169">
        <f t="shared" si="292"/>
        <v>2080</v>
      </c>
      <c r="AH169">
        <f t="shared" si="292"/>
        <v>1016</v>
      </c>
      <c r="AI169">
        <f t="shared" si="292"/>
        <v>299</v>
      </c>
    </row>
    <row r="170" spans="1:47" x14ac:dyDescent="0.35">
      <c r="A170" t="str">
        <f t="shared" si="286"/>
        <v>35-44</v>
      </c>
      <c r="D170" t="str">
        <f t="shared" si="282"/>
        <v>0.072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-6.4853482800000108</v>
      </c>
      <c r="O170">
        <f t="shared" ref="O170:Q170" si="293">$N163-P163</f>
        <v>-17.141482270000012</v>
      </c>
      <c r="P170">
        <f t="shared" si="293"/>
        <v>-39.780507</v>
      </c>
      <c r="Q170">
        <f t="shared" si="293"/>
        <v>-38.951687100000001</v>
      </c>
      <c r="T170" t="str">
        <f t="shared" si="289"/>
        <v>35-44</v>
      </c>
      <c r="W170">
        <f>SQRT((($AQ163-1)*$AF163^2+(AR163-1)*AG163^2)/($AQ163+AR163-2))</f>
        <v>2.5775632160248505</v>
      </c>
      <c r="X170">
        <f t="shared" ref="X170:Z170" si="294">SQRT((($AQ163-1)*$AF163^2+(AS163-1)*AH163^2)/($AQ163+AS163-2))</f>
        <v>2.4680450588248366</v>
      </c>
      <c r="Y170">
        <f t="shared" si="294"/>
        <v>2.4218583384546433</v>
      </c>
      <c r="Z170">
        <f t="shared" si="294"/>
        <v>3.76041860747734</v>
      </c>
      <c r="AC170" t="str">
        <f t="shared" si="291"/>
        <v>35-44</v>
      </c>
      <c r="AF170">
        <f>$AQ163+AR163-2</f>
        <v>1470</v>
      </c>
      <c r="AG170">
        <f t="shared" ref="AG170:AI170" si="295">$AQ163+AS163-2</f>
        <v>2378</v>
      </c>
      <c r="AH170">
        <f t="shared" si="295"/>
        <v>1314</v>
      </c>
      <c r="AI170">
        <f t="shared" si="295"/>
        <v>597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-10.656133990000001</v>
      </c>
      <c r="P171">
        <f t="shared" ref="P171:Q171" si="296">$O163-Q163</f>
        <v>-33.295158719999989</v>
      </c>
      <c r="Q171">
        <f t="shared" si="296"/>
        <v>-32.46633881999999</v>
      </c>
      <c r="T171" t="str">
        <f t="shared" si="289"/>
        <v>45-54</v>
      </c>
      <c r="X171">
        <f>SQRT((($AR163-1)*$AG163^2+(AS163-1)*AH163^2)/($AR163+AS163-2))</f>
        <v>1.7642142999178767</v>
      </c>
      <c r="Y171">
        <f t="shared" ref="Y171:Z171" si="297">SQRT((($AR163-1)*$AG163^2+(AT163-1)*AI163^2)/($AR163+AT163-2))</f>
        <v>1.1457584705870452</v>
      </c>
      <c r="Z171">
        <f t="shared" si="297"/>
        <v>1.6429095255233293</v>
      </c>
      <c r="AC171" t="str">
        <f t="shared" si="291"/>
        <v>45-54</v>
      </c>
      <c r="AG171">
        <f>$AR163+AS163-2</f>
        <v>2990</v>
      </c>
      <c r="AH171">
        <f t="shared" ref="AH171:AI171" si="298">$AR163+AT163-2</f>
        <v>1926</v>
      </c>
      <c r="AI171">
        <f t="shared" si="298"/>
        <v>1209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-22.639024729999988</v>
      </c>
      <c r="Q172">
        <f>$P163-R163</f>
        <v>-21.810204829999989</v>
      </c>
      <c r="T172" t="str">
        <f t="shared" si="289"/>
        <v>55-64</v>
      </c>
      <c r="Y172">
        <f>SQRT((($AS163-1)*$AH163^2+(AT163-1)*AI163^2)/($AS163+AT163-2))</f>
        <v>1.5991056137073592</v>
      </c>
      <c r="Z172">
        <f>SQRT((($AS163-1)*$AH163^2+(AU163-1)*AJ163^2)/($AS163+AU163-2))</f>
        <v>1.9417382059035457</v>
      </c>
      <c r="AC172" t="str">
        <f t="shared" si="291"/>
        <v>55-64</v>
      </c>
      <c r="AH172">
        <f>$AS163+AT163-2</f>
        <v>2834</v>
      </c>
      <c r="AI172">
        <f>$AS163+AU163-2</f>
        <v>2117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0.82881989999999917</v>
      </c>
      <c r="T173" t="str">
        <f t="shared" si="289"/>
        <v>65-74</v>
      </c>
      <c r="Z173">
        <f>SQRT((($AT163-1)*$AI163^2+(AU163-1)*AJ163^2)/($AT163+AU163-2))</f>
        <v>1.0692871593456483</v>
      </c>
      <c r="AC173" t="str">
        <f t="shared" si="291"/>
        <v>65-74</v>
      </c>
      <c r="AI173">
        <f>$AT163+AU163-2</f>
        <v>1053</v>
      </c>
    </row>
    <row r="175" spans="1:47" x14ac:dyDescent="0.35">
      <c r="K175" t="str">
        <f t="shared" ref="K175:AA175" si="299">K19</f>
        <v>Hispanosphere</v>
      </c>
      <c r="L175">
        <f t="shared" si="299"/>
        <v>34.158034620000002</v>
      </c>
      <c r="M175">
        <f t="shared" si="299"/>
        <v>60.83620552</v>
      </c>
      <c r="N175">
        <f t="shared" si="299"/>
        <v>83.526183889999999</v>
      </c>
      <c r="O175">
        <f t="shared" si="299"/>
        <v>101.27433739999999</v>
      </c>
      <c r="P175">
        <f t="shared" si="299"/>
        <v>115.57002540000001</v>
      </c>
      <c r="Q175">
        <f t="shared" si="299"/>
        <v>121.9807771</v>
      </c>
      <c r="R175">
        <f t="shared" si="299"/>
        <v>122.3489352</v>
      </c>
      <c r="S175">
        <f t="shared" si="299"/>
        <v>0</v>
      </c>
      <c r="T175" t="str">
        <f t="shared" si="299"/>
        <v>Hispanosphere</v>
      </c>
      <c r="U175">
        <f t="shared" si="299"/>
        <v>10.07257849</v>
      </c>
      <c r="V175">
        <f t="shared" si="299"/>
        <v>12.860063390000001</v>
      </c>
      <c r="W175">
        <f t="shared" si="299"/>
        <v>12.70760608</v>
      </c>
      <c r="X175">
        <f t="shared" si="299"/>
        <v>9.6441547100000005</v>
      </c>
      <c r="Y175">
        <f t="shared" si="299"/>
        <v>10.03850587</v>
      </c>
      <c r="Z175">
        <f t="shared" si="299"/>
        <v>7.4982180549999997</v>
      </c>
      <c r="AA175">
        <f t="shared" si="299"/>
        <v>7.0919176049999999</v>
      </c>
      <c r="AC175" t="str">
        <f t="shared" ref="AC175:AK175" si="300">AC19</f>
        <v>Hispanosphere</v>
      </c>
      <c r="AD175">
        <f t="shared" si="300"/>
        <v>2.252297021</v>
      </c>
      <c r="AE175">
        <f t="shared" si="300"/>
        <v>2.8755975939999998</v>
      </c>
      <c r="AF175">
        <f t="shared" si="300"/>
        <v>2.841507102</v>
      </c>
      <c r="AG175">
        <f t="shared" si="300"/>
        <v>2.156498552</v>
      </c>
      <c r="AH175">
        <f t="shared" si="300"/>
        <v>2.2446781520000001</v>
      </c>
      <c r="AI175">
        <f t="shared" si="300"/>
        <v>1.676652528</v>
      </c>
      <c r="AJ175">
        <f t="shared" si="300"/>
        <v>1.585800986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10426</v>
      </c>
      <c r="AP175">
        <f t="shared" si="301"/>
        <v>6928</v>
      </c>
      <c r="AQ175">
        <f t="shared" si="301"/>
        <v>9019</v>
      </c>
      <c r="AR175">
        <f t="shared" si="301"/>
        <v>11108</v>
      </c>
      <c r="AS175">
        <f t="shared" si="301"/>
        <v>13440</v>
      </c>
      <c r="AT175">
        <f t="shared" si="301"/>
        <v>7850</v>
      </c>
      <c r="AU175">
        <f t="shared" si="301"/>
        <v>1677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-26.678170899999998</v>
      </c>
      <c r="M180">
        <f t="shared" ref="M180:Q180" si="308">$L175-N175</f>
        <v>-49.368149269999996</v>
      </c>
      <c r="N180">
        <f t="shared" si="308"/>
        <v>-67.116302779999984</v>
      </c>
      <c r="O180">
        <f t="shared" si="308"/>
        <v>-81.411990779999996</v>
      </c>
      <c r="P180">
        <f t="shared" si="308"/>
        <v>-87.822742479999988</v>
      </c>
      <c r="Q180">
        <f t="shared" si="308"/>
        <v>-88.190900580000005</v>
      </c>
      <c r="T180" t="str">
        <f>K180</f>
        <v>18-24</v>
      </c>
      <c r="U180">
        <f>SQRT((($AO175-1)*$AD175^2+(AP175-1)*AE175^2)/($AO175+AP175-2))</f>
        <v>2.5196800960520966</v>
      </c>
      <c r="V180">
        <f t="shared" ref="V180:Z180" si="309">SQRT((($AO175-1)*$AD175^2+(AQ175-1)*AF175^2)/($AO175+AQ175-2))</f>
        <v>2.5426180187496867</v>
      </c>
      <c r="W180">
        <f t="shared" si="309"/>
        <v>2.2034008107338923</v>
      </c>
      <c r="X180">
        <f t="shared" si="309"/>
        <v>2.2480096348396263</v>
      </c>
      <c r="Y180">
        <f t="shared" si="309"/>
        <v>2.0251942778035725</v>
      </c>
      <c r="Z180">
        <f t="shared" si="309"/>
        <v>2.1722213885620691</v>
      </c>
      <c r="AC180" t="str">
        <f>T180</f>
        <v>18-24</v>
      </c>
      <c r="AD180">
        <f>$AO175+AP175-2</f>
        <v>17352</v>
      </c>
      <c r="AE180">
        <f t="shared" ref="AE180:AI180" si="310">$AO175+AQ175-2</f>
        <v>19443</v>
      </c>
      <c r="AF180">
        <f t="shared" si="310"/>
        <v>21532</v>
      </c>
      <c r="AG180">
        <f t="shared" si="310"/>
        <v>23864</v>
      </c>
      <c r="AH180">
        <f t="shared" si="310"/>
        <v>18274</v>
      </c>
      <c r="AI180">
        <f t="shared" si="310"/>
        <v>12101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-22.689978369999999</v>
      </c>
      <c r="N181">
        <f t="shared" ref="N181:Q181" si="313">$M175-O175</f>
        <v>-40.438131879999993</v>
      </c>
      <c r="O181">
        <f t="shared" si="313"/>
        <v>-54.733819880000006</v>
      </c>
      <c r="P181">
        <f t="shared" si="313"/>
        <v>-61.144571579999997</v>
      </c>
      <c r="Q181">
        <f t="shared" si="313"/>
        <v>-61.51272968</v>
      </c>
      <c r="T181" t="str">
        <f t="shared" ref="T181:T185" si="314">K181</f>
        <v>25-34</v>
      </c>
      <c r="V181">
        <f>SQRT((($AP175-1)*$AE175^2+(AQ175-1)*AF175^2)/($AP175+AQ175-2))</f>
        <v>2.8563670478180425</v>
      </c>
      <c r="W181">
        <f t="shared" ref="W181:Z181" si="315">SQRT((($AP175-1)*$AE175^2+(AR175-1)*AG175^2)/($AP175+AR175-2))</f>
        <v>2.4577243687987256</v>
      </c>
      <c r="X181">
        <f t="shared" si="315"/>
        <v>2.4773675125497929</v>
      </c>
      <c r="Y181">
        <f t="shared" si="315"/>
        <v>2.3172894372664694</v>
      </c>
      <c r="Z181">
        <f t="shared" si="315"/>
        <v>2.6735807105382809</v>
      </c>
      <c r="AC181" t="str">
        <f t="shared" ref="AC181:AC185" si="316">T181</f>
        <v>25-34</v>
      </c>
      <c r="AE181">
        <f>$AP175+AQ175-2</f>
        <v>15945</v>
      </c>
      <c r="AF181">
        <f t="shared" ref="AF181:AI181" si="317">$AP175+AR175-2</f>
        <v>18034</v>
      </c>
      <c r="AG181">
        <f t="shared" si="317"/>
        <v>20366</v>
      </c>
      <c r="AH181">
        <f t="shared" si="317"/>
        <v>14776</v>
      </c>
      <c r="AI181">
        <f t="shared" si="317"/>
        <v>8603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-17.748153509999995</v>
      </c>
      <c r="O182">
        <f t="shared" ref="O182:Q182" si="318">$N175-P175</f>
        <v>-32.043841510000007</v>
      </c>
      <c r="P182">
        <f t="shared" si="318"/>
        <v>-38.454593209999999</v>
      </c>
      <c r="Q182">
        <f t="shared" si="318"/>
        <v>-38.822751310000001</v>
      </c>
      <c r="T182" t="str">
        <f t="shared" si="314"/>
        <v>35-44</v>
      </c>
      <c r="W182">
        <f>SQRT((($AQ175-1)*$AF175^2+(AR175-1)*AG175^2)/($AQ175+AR175-2))</f>
        <v>2.4868923107750081</v>
      </c>
      <c r="X182">
        <f t="shared" ref="X182:Z182" si="319">SQRT((($AQ175-1)*$AF175^2+(AS175-1)*AH175^2)/($AQ175+AS175-2))</f>
        <v>2.501513770002731</v>
      </c>
      <c r="Y182">
        <f t="shared" si="319"/>
        <v>2.3717175855413619</v>
      </c>
      <c r="Z182">
        <f t="shared" si="319"/>
        <v>2.683817225392624</v>
      </c>
      <c r="AC182" t="str">
        <f t="shared" si="316"/>
        <v>35-44</v>
      </c>
      <c r="AF182">
        <f>$AQ175+AR175-2</f>
        <v>20125</v>
      </c>
      <c r="AG182">
        <f t="shared" ref="AG182:AI182" si="320">$AQ175+AS175-2</f>
        <v>22457</v>
      </c>
      <c r="AH182">
        <f t="shared" si="320"/>
        <v>16867</v>
      </c>
      <c r="AI182">
        <f t="shared" si="320"/>
        <v>10694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-14.295688000000013</v>
      </c>
      <c r="P183">
        <f t="shared" ref="P183:Q183" si="321">$O175-Q175</f>
        <v>-20.706439700000004</v>
      </c>
      <c r="Q183">
        <f t="shared" si="321"/>
        <v>-21.074597800000006</v>
      </c>
      <c r="T183" t="str">
        <f t="shared" si="314"/>
        <v>45-54</v>
      </c>
      <c r="X183">
        <f>SQRT((($AR175-1)*$AG175^2+(AS175-1)*AH175^2)/($AR175+AS175-2))</f>
        <v>2.2052139347897453</v>
      </c>
      <c r="Y183">
        <f t="shared" ref="Y183:Z183" si="322">SQRT((($AR175-1)*$AG175^2+(AT175-1)*AI175^2)/($AR175+AT175-2))</f>
        <v>1.9720265161978283</v>
      </c>
      <c r="Z183">
        <f t="shared" si="322"/>
        <v>2.0905664558825499</v>
      </c>
      <c r="AC183" t="str">
        <f t="shared" si="316"/>
        <v>45-54</v>
      </c>
      <c r="AG183">
        <f>$AR175+AS175-2</f>
        <v>24546</v>
      </c>
      <c r="AH183">
        <f t="shared" ref="AH183:AI183" si="323">$AR175+AT175-2</f>
        <v>18956</v>
      </c>
      <c r="AI183">
        <f t="shared" si="323"/>
        <v>12783</v>
      </c>
    </row>
    <row r="184" spans="1:47" x14ac:dyDescent="0.35">
      <c r="A184" t="str">
        <f t="shared" si="311"/>
        <v>55-64</v>
      </c>
      <c r="F184" t="str">
        <f t="shared" si="307"/>
        <v>0.011</v>
      </c>
      <c r="G184" t="str">
        <f t="shared" si="307"/>
        <v>0.011</v>
      </c>
      <c r="K184" t="str">
        <f t="shared" si="312"/>
        <v>55-64</v>
      </c>
      <c r="P184">
        <f>$P175-Q175</f>
        <v>-6.4107516999999916</v>
      </c>
      <c r="Q184">
        <f>$P175-R175</f>
        <v>-6.7789097999999939</v>
      </c>
      <c r="T184" t="str">
        <f t="shared" si="314"/>
        <v>55-64</v>
      </c>
      <c r="Y184">
        <f>SQRT((($AS175-1)*$AH175^2+(AT175-1)*AI175^2)/($AS175+AT175-2))</f>
        <v>2.0536113663334552</v>
      </c>
      <c r="Z184">
        <f>SQRT((($AS175-1)*$AH175^2+(AU175-1)*AJ175^2)/($AS175+AU175-2))</f>
        <v>2.1814516322941651</v>
      </c>
      <c r="AC184" t="str">
        <f t="shared" si="316"/>
        <v>55-64</v>
      </c>
      <c r="AH184">
        <f>$AS175+AT175-2</f>
        <v>21288</v>
      </c>
      <c r="AI184">
        <f>$AS175+AU175-2</f>
        <v>15115</v>
      </c>
    </row>
    <row r="185" spans="1:47" x14ac:dyDescent="0.35">
      <c r="A185" t="str">
        <f t="shared" si="311"/>
        <v>65-74</v>
      </c>
      <c r="G185" t="str">
        <f t="shared" si="307"/>
        <v>&gt;0.999</v>
      </c>
      <c r="K185" t="str">
        <f t="shared" si="312"/>
        <v>65-74</v>
      </c>
      <c r="Q185">
        <f>Q175-R175</f>
        <v>-0.36815810000000226</v>
      </c>
      <c r="T185" t="str">
        <f t="shared" si="314"/>
        <v>65-74</v>
      </c>
      <c r="Z185">
        <f>SQRT((($AT175-1)*$AI175^2+(AU175-1)*AJ175^2)/($AT175+AU175-2))</f>
        <v>1.661026771228211</v>
      </c>
      <c r="AC185" t="str">
        <f t="shared" si="316"/>
        <v>65-74</v>
      </c>
      <c r="AI185">
        <f>$AT175+AU175-2</f>
        <v>9525</v>
      </c>
    </row>
    <row r="187" spans="1:47" x14ac:dyDescent="0.35">
      <c r="K187" t="str">
        <f t="shared" ref="K187:AA187" si="324">K20</f>
        <v>Lusosphone (Portuguese)</v>
      </c>
      <c r="L187">
        <f t="shared" si="324"/>
        <v>16.345321949999999</v>
      </c>
      <c r="M187">
        <f t="shared" si="324"/>
        <v>43.113646709999998</v>
      </c>
      <c r="N187">
        <f t="shared" si="324"/>
        <v>55.767733300000003</v>
      </c>
      <c r="O187">
        <f t="shared" si="324"/>
        <v>71.722303600000004</v>
      </c>
      <c r="P187">
        <f t="shared" si="324"/>
        <v>87.94088533</v>
      </c>
      <c r="Q187">
        <f t="shared" si="324"/>
        <v>106.681759</v>
      </c>
      <c r="R187">
        <f t="shared" si="324"/>
        <v>116.630837</v>
      </c>
      <c r="S187">
        <f t="shared" si="324"/>
        <v>0</v>
      </c>
      <c r="T187" t="str">
        <f t="shared" si="324"/>
        <v>Lusosphone (Portuguese)</v>
      </c>
      <c r="U187">
        <f t="shared" si="324"/>
        <v>9.6915447910000001</v>
      </c>
      <c r="V187">
        <f t="shared" si="324"/>
        <v>8.020070552</v>
      </c>
      <c r="W187">
        <f t="shared" si="324"/>
        <v>7.8746520169999998</v>
      </c>
      <c r="X187">
        <f t="shared" si="324"/>
        <v>4.4888785689999997</v>
      </c>
      <c r="Y187">
        <f t="shared" si="324"/>
        <v>2.6897424120000002</v>
      </c>
      <c r="Z187">
        <f t="shared" si="324"/>
        <v>3.2213605310000002</v>
      </c>
      <c r="AA187">
        <f t="shared" si="324"/>
        <v>4.2401888630000002</v>
      </c>
      <c r="AC187" t="str">
        <f t="shared" ref="AC187:AK187" si="325">AC20</f>
        <v>Lusosphone (Portuguese)</v>
      </c>
      <c r="AD187">
        <f t="shared" si="325"/>
        <v>4.8457723960000001</v>
      </c>
      <c r="AE187">
        <f t="shared" si="325"/>
        <v>4.010035276</v>
      </c>
      <c r="AF187">
        <f t="shared" si="325"/>
        <v>3.9373260079999999</v>
      </c>
      <c r="AG187">
        <f t="shared" si="325"/>
        <v>2.2444392839999998</v>
      </c>
      <c r="AH187">
        <f t="shared" si="325"/>
        <v>1.3448712060000001</v>
      </c>
      <c r="AI187">
        <f t="shared" si="325"/>
        <v>1.6106802659999999</v>
      </c>
      <c r="AJ187">
        <f t="shared" si="325"/>
        <v>2.1200944320000001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2983</v>
      </c>
      <c r="AP187">
        <f t="shared" si="326"/>
        <v>2024</v>
      </c>
      <c r="AQ187">
        <f t="shared" si="326"/>
        <v>2878</v>
      </c>
      <c r="AR187">
        <f t="shared" si="326"/>
        <v>3483</v>
      </c>
      <c r="AS187">
        <f t="shared" si="326"/>
        <v>4074</v>
      </c>
      <c r="AT187">
        <f t="shared" si="326"/>
        <v>1702</v>
      </c>
      <c r="AU187">
        <f t="shared" si="326"/>
        <v>270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-26.768324759999999</v>
      </c>
      <c r="M192">
        <f t="shared" ref="M192:Q192" si="333">$L187-N187</f>
        <v>-39.422411350000004</v>
      </c>
      <c r="N192">
        <f t="shared" si="333"/>
        <v>-55.376981650000005</v>
      </c>
      <c r="O192">
        <f t="shared" si="333"/>
        <v>-71.595563380000002</v>
      </c>
      <c r="P192">
        <f t="shared" si="333"/>
        <v>-90.336437050000001</v>
      </c>
      <c r="Q192">
        <f t="shared" si="333"/>
        <v>-100.28551505</v>
      </c>
      <c r="T192" t="str">
        <f>K192</f>
        <v>18-24</v>
      </c>
      <c r="U192">
        <f>SQRT((($AO187-1)*$AD187^2+(AP187-1)*AE187^2)/($AO187+AP187-2))</f>
        <v>4.5265887325503256</v>
      </c>
      <c r="V192">
        <f t="shared" ref="V192:Z192" si="334">SQRT((($AO187-1)*$AD187^2+(AQ187-1)*AF187^2)/($AO187+AQ187-2))</f>
        <v>4.423066728700161</v>
      </c>
      <c r="W192">
        <f t="shared" si="334"/>
        <v>3.6805126568571391</v>
      </c>
      <c r="X192">
        <f t="shared" si="334"/>
        <v>3.3119976251395742</v>
      </c>
      <c r="Y192">
        <f t="shared" si="334"/>
        <v>3.986812341777481</v>
      </c>
      <c r="Z192">
        <f t="shared" si="334"/>
        <v>4.6808629707012832</v>
      </c>
      <c r="AC192" t="str">
        <f>T192</f>
        <v>18-24</v>
      </c>
      <c r="AD192">
        <f>$AO187+AP187-2</f>
        <v>5005</v>
      </c>
      <c r="AE192">
        <f t="shared" ref="AE192:AI192" si="335">$AO187+AQ187-2</f>
        <v>5859</v>
      </c>
      <c r="AF192">
        <f t="shared" si="335"/>
        <v>6464</v>
      </c>
      <c r="AG192">
        <f t="shared" si="335"/>
        <v>7055</v>
      </c>
      <c r="AH192">
        <f t="shared" si="335"/>
        <v>4683</v>
      </c>
      <c r="AI192">
        <f t="shared" si="335"/>
        <v>3251</v>
      </c>
    </row>
    <row r="193" spans="1:47" x14ac:dyDescent="0.35">
      <c r="A193" t="str">
        <f t="shared" ref="A193:A197" si="336">A181</f>
        <v>25-34</v>
      </c>
      <c r="C193" t="str">
        <f t="shared" si="332"/>
        <v>0.009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-12.654086590000006</v>
      </c>
      <c r="N193">
        <f t="shared" ref="N193:Q193" si="338">$M187-O187</f>
        <v>-28.608656890000006</v>
      </c>
      <c r="O193">
        <f t="shared" si="338"/>
        <v>-44.827238620000003</v>
      </c>
      <c r="P193">
        <f t="shared" si="338"/>
        <v>-63.568112290000002</v>
      </c>
      <c r="Q193">
        <f t="shared" si="338"/>
        <v>-73.517190290000002</v>
      </c>
      <c r="T193" t="str">
        <f t="shared" ref="T193:T197" si="339">K193</f>
        <v>25-34</v>
      </c>
      <c r="V193">
        <f>SQRT((($AP187-1)*$AE187^2+(AQ187-1)*AF187^2)/($AP187+AQ187-2))</f>
        <v>3.9675060530518595</v>
      </c>
      <c r="W193">
        <f t="shared" ref="W193:Z193" si="340">SQRT((($AP187-1)*$AE187^2+(AR187-1)*AG187^2)/($AP187+AR187-2))</f>
        <v>3.0158893909772959</v>
      </c>
      <c r="X193">
        <f t="shared" si="340"/>
        <v>2.5582890602412736</v>
      </c>
      <c r="Y193">
        <f t="shared" si="340"/>
        <v>3.1496638308960652</v>
      </c>
      <c r="Z193">
        <f t="shared" si="340"/>
        <v>3.8367491388893744</v>
      </c>
      <c r="AC193" t="str">
        <f t="shared" ref="AC193:AC197" si="341">T193</f>
        <v>25-34</v>
      </c>
      <c r="AE193">
        <f>$AP187+AQ187-2</f>
        <v>4900</v>
      </c>
      <c r="AF193">
        <f t="shared" ref="AF193:AI193" si="342">$AP187+AR187-2</f>
        <v>5505</v>
      </c>
      <c r="AG193">
        <f t="shared" si="342"/>
        <v>6096</v>
      </c>
      <c r="AH193">
        <f t="shared" si="342"/>
        <v>3724</v>
      </c>
      <c r="AI193">
        <f t="shared" si="342"/>
        <v>2292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-15.9545703</v>
      </c>
      <c r="O194">
        <f t="shared" ref="O194:Q194" si="343">$N187-P187</f>
        <v>-32.173152029999997</v>
      </c>
      <c r="P194">
        <f t="shared" si="343"/>
        <v>-50.914025699999996</v>
      </c>
      <c r="Q194">
        <f t="shared" si="343"/>
        <v>-60.863103699999996</v>
      </c>
      <c r="T194" t="str">
        <f t="shared" si="339"/>
        <v>35-44</v>
      </c>
      <c r="W194">
        <f>SQRT((($AQ187-1)*$AF187^2+(AR187-1)*AG187^2)/($AQ187+AR187-2))</f>
        <v>3.1260512784360666</v>
      </c>
      <c r="X194">
        <f t="shared" ref="X194:Z194" si="344">SQRT((($AQ187-1)*$AF187^2+(AS187-1)*AH187^2)/($AQ187+AS187-2))</f>
        <v>2.7344733455343211</v>
      </c>
      <c r="Y194">
        <f t="shared" si="344"/>
        <v>3.2720564257658644</v>
      </c>
      <c r="Z194">
        <f t="shared" si="344"/>
        <v>3.8159291410073024</v>
      </c>
      <c r="AC194" t="str">
        <f t="shared" si="341"/>
        <v>35-44</v>
      </c>
      <c r="AF194">
        <f>$AQ187+AR187-2</f>
        <v>6359</v>
      </c>
      <c r="AG194">
        <f t="shared" ref="AG194:AI194" si="345">$AQ187+AS187-2</f>
        <v>6950</v>
      </c>
      <c r="AH194">
        <f t="shared" si="345"/>
        <v>4578</v>
      </c>
      <c r="AI194">
        <f t="shared" si="345"/>
        <v>3146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-16.218581729999997</v>
      </c>
      <c r="P195">
        <f t="shared" ref="P195:Q195" si="346">$O187-Q187</f>
        <v>-34.959455399999996</v>
      </c>
      <c r="Q195">
        <f t="shared" si="346"/>
        <v>-44.908533399999996</v>
      </c>
      <c r="T195" t="str">
        <f t="shared" si="339"/>
        <v>45-54</v>
      </c>
      <c r="X195">
        <f>SQRT((($AR187-1)*$AG187^2+(AS187-1)*AH187^2)/($AR187+AS187-2))</f>
        <v>1.8157101604769357</v>
      </c>
      <c r="Y195">
        <f t="shared" ref="Y195:Z195" si="347">SQRT((($AR187-1)*$AG187^2+(AT187-1)*AI187^2)/($AR187+AT187-2))</f>
        <v>2.0580749545477004</v>
      </c>
      <c r="Z195">
        <f t="shared" si="347"/>
        <v>2.2357521943639749</v>
      </c>
      <c r="AC195" t="str">
        <f t="shared" si="341"/>
        <v>45-54</v>
      </c>
      <c r="AG195">
        <f>$AR187+AS187-2</f>
        <v>7555</v>
      </c>
      <c r="AH195">
        <f t="shared" ref="AH195:AI195" si="348">$AR187+AT187-2</f>
        <v>5183</v>
      </c>
      <c r="AI195">
        <f t="shared" si="348"/>
        <v>3751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-18.740873669999999</v>
      </c>
      <c r="Q196">
        <f>$P187-R187</f>
        <v>-28.689951669999999</v>
      </c>
      <c r="T196" t="str">
        <f t="shared" si="339"/>
        <v>55-64</v>
      </c>
      <c r="Y196">
        <f>SQRT((($AS187-1)*$AH187^2+(AT187-1)*AI187^2)/($AS187+AT187-2))</f>
        <v>1.4283267083994144</v>
      </c>
      <c r="Z196">
        <f>SQRT((($AS187-1)*$AH187^2+(AU187-1)*AJ187^2)/($AS187+AU187-2))</f>
        <v>1.405379633000446</v>
      </c>
      <c r="AC196" t="str">
        <f t="shared" si="341"/>
        <v>55-64</v>
      </c>
      <c r="AH196">
        <f>$AS187+AT187-2</f>
        <v>5774</v>
      </c>
      <c r="AI196">
        <f>$AS187+AU187-2</f>
        <v>4342</v>
      </c>
    </row>
    <row r="197" spans="1:47" x14ac:dyDescent="0.35">
      <c r="A197" t="str">
        <f t="shared" si="336"/>
        <v>65-74</v>
      </c>
      <c r="G197" t="str">
        <f t="shared" si="332"/>
        <v>&lt;0.001</v>
      </c>
      <c r="K197" t="str">
        <f t="shared" si="337"/>
        <v>65-74</v>
      </c>
      <c r="Q197">
        <f>Q187-R187</f>
        <v>-9.9490780000000001</v>
      </c>
      <c r="T197" t="str">
        <f t="shared" si="339"/>
        <v>65-74</v>
      </c>
      <c r="Z197">
        <f>SQRT((($AT187-1)*$AI187^2+(AU187-1)*AJ187^2)/($AT187+AU187-2))</f>
        <v>1.6893200148035259</v>
      </c>
      <c r="AC197" t="str">
        <f t="shared" si="341"/>
        <v>65-74</v>
      </c>
      <c r="AI197">
        <f>$AT187+AU187-2</f>
        <v>1970</v>
      </c>
    </row>
    <row r="199" spans="1:47" x14ac:dyDescent="0.35">
      <c r="K199" t="str">
        <f t="shared" ref="K199:AA199" si="349">K21</f>
        <v>Swahili</v>
      </c>
      <c r="L199">
        <f t="shared" si="349"/>
        <v>36.677153169999997</v>
      </c>
      <c r="M199">
        <f t="shared" si="349"/>
        <v>90.511647710000005</v>
      </c>
      <c r="N199">
        <f t="shared" si="349"/>
        <v>95.028133670000003</v>
      </c>
      <c r="O199">
        <f t="shared" si="349"/>
        <v>98.488321339999999</v>
      </c>
      <c r="P199">
        <f t="shared" si="349"/>
        <v>123.5209041</v>
      </c>
      <c r="Q199">
        <f t="shared" si="349"/>
        <v>83.512576679999995</v>
      </c>
      <c r="R199">
        <f t="shared" si="349"/>
        <v>0</v>
      </c>
      <c r="S199">
        <f t="shared" si="349"/>
        <v>0</v>
      </c>
      <c r="T199" t="str">
        <f t="shared" si="349"/>
        <v>Swahili</v>
      </c>
      <c r="U199">
        <f t="shared" si="349"/>
        <v>53.416683509999999</v>
      </c>
      <c r="V199">
        <f t="shared" si="349"/>
        <v>6.32997634</v>
      </c>
      <c r="W199">
        <f t="shared" si="349"/>
        <v>8.6388714090000001</v>
      </c>
      <c r="X199">
        <f t="shared" si="349"/>
        <v>18.475590749999999</v>
      </c>
      <c r="Y199">
        <f t="shared" si="349"/>
        <v>4.8622033140000003</v>
      </c>
      <c r="Z199">
        <f t="shared" si="349"/>
        <v>39.450552219999999</v>
      </c>
      <c r="AA199">
        <f t="shared" si="349"/>
        <v>0</v>
      </c>
      <c r="AC199" t="str">
        <f t="shared" ref="AC199:AK199" si="350">AC21</f>
        <v>Swahili</v>
      </c>
      <c r="AD199">
        <f t="shared" si="350"/>
        <v>37.771299140000004</v>
      </c>
      <c r="AE199">
        <f t="shared" si="350"/>
        <v>4.4759691950000002</v>
      </c>
      <c r="AF199">
        <f t="shared" si="350"/>
        <v>6.1086045550000003</v>
      </c>
      <c r="AG199">
        <f t="shared" si="350"/>
        <v>13.06421551</v>
      </c>
      <c r="AH199">
        <f t="shared" si="350"/>
        <v>3.4380969349999999</v>
      </c>
      <c r="AI199">
        <f t="shared" si="350"/>
        <v>27.895752989999998</v>
      </c>
      <c r="AJ199">
        <f t="shared" si="350"/>
        <v>0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121</v>
      </c>
      <c r="AP199">
        <f t="shared" si="351"/>
        <v>345</v>
      </c>
      <c r="AQ199">
        <f t="shared" si="351"/>
        <v>160</v>
      </c>
      <c r="AR199">
        <f t="shared" si="351"/>
        <v>76</v>
      </c>
      <c r="AS199">
        <f t="shared" si="351"/>
        <v>29</v>
      </c>
      <c r="AT199">
        <f t="shared" si="351"/>
        <v>3</v>
      </c>
      <c r="AU199" t="str">
        <f t="shared" si="351"/>
        <v>NA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0.037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0.128</v>
      </c>
      <c r="D204" t="str">
        <f t="shared" si="357"/>
        <v>0.273</v>
      </c>
      <c r="E204" t="str">
        <f t="shared" si="357"/>
        <v>0.071</v>
      </c>
      <c r="F204" t="str">
        <f t="shared" si="357"/>
        <v>&gt;0.999</v>
      </c>
      <c r="G204" t="e">
        <f t="shared" si="357"/>
        <v>#VALUE!</v>
      </c>
      <c r="K204" t="str">
        <f>A204</f>
        <v>18-24</v>
      </c>
      <c r="L204">
        <f>$L199-M199</f>
        <v>-53.834494540000009</v>
      </c>
      <c r="M204">
        <f t="shared" ref="M204:Q204" si="358">$L199-N199</f>
        <v>-58.350980500000006</v>
      </c>
      <c r="N204">
        <f t="shared" si="358"/>
        <v>-61.811168170000002</v>
      </c>
      <c r="O204">
        <f t="shared" si="358"/>
        <v>-86.843750929999999</v>
      </c>
      <c r="P204">
        <f t="shared" si="358"/>
        <v>-46.835423509999998</v>
      </c>
      <c r="Q204">
        <f t="shared" si="358"/>
        <v>36.677153169999997</v>
      </c>
      <c r="T204" t="str">
        <f>K204</f>
        <v>18-24</v>
      </c>
      <c r="U204">
        <f>SQRT((($AO199-1)*$AD199^2+(AP199-1)*AE199^2)/($AO199+AP199-2))</f>
        <v>19.591316026159614</v>
      </c>
      <c r="V204">
        <f t="shared" ref="V204:Z204" si="359">SQRT((($AO199-1)*$AD199^2+(AQ199-1)*AF199^2)/($AO199+AQ199-2))</f>
        <v>25.196974382760622</v>
      </c>
      <c r="W204">
        <f t="shared" si="359"/>
        <v>30.717993905158416</v>
      </c>
      <c r="X204">
        <f t="shared" si="359"/>
        <v>34.04403933835421</v>
      </c>
      <c r="Y204">
        <f t="shared" si="359"/>
        <v>37.630305923633486</v>
      </c>
      <c r="Z204" t="e">
        <f t="shared" si="359"/>
        <v>#VALUE!</v>
      </c>
      <c r="AC204" t="str">
        <f>T204</f>
        <v>18-24</v>
      </c>
      <c r="AD204">
        <f>$AO199+AP199-2</f>
        <v>464</v>
      </c>
      <c r="AE204">
        <f t="shared" ref="AE204:AI204" si="360">$AO199+AQ199-2</f>
        <v>279</v>
      </c>
      <c r="AF204">
        <f t="shared" si="360"/>
        <v>195</v>
      </c>
      <c r="AG204">
        <f t="shared" si="360"/>
        <v>148</v>
      </c>
      <c r="AH204">
        <f t="shared" si="360"/>
        <v>122</v>
      </c>
      <c r="AI204" t="e">
        <f t="shared" si="360"/>
        <v>#VALUE!</v>
      </c>
    </row>
    <row r="205" spans="1:47" x14ac:dyDescent="0.35">
      <c r="A205" t="str">
        <f t="shared" ref="A205:A209" si="361">A193</f>
        <v>25-34</v>
      </c>
      <c r="C205" t="str">
        <f t="shared" si="357"/>
        <v>&gt;0.999</v>
      </c>
      <c r="D205" t="str">
        <f t="shared" si="357"/>
        <v>&gt;0.999</v>
      </c>
      <c r="E205" t="str">
        <f t="shared" si="357"/>
        <v>&lt;0.001</v>
      </c>
      <c r="F205" t="str">
        <f t="shared" si="357"/>
        <v>0.945</v>
      </c>
      <c r="G205" t="e">
        <f t="shared" si="357"/>
        <v>#VALUE!</v>
      </c>
      <c r="K205" t="str">
        <f t="shared" ref="K205:K209" si="362">A205</f>
        <v>25-34</v>
      </c>
      <c r="M205">
        <f>$M199-N199</f>
        <v>-4.5164859599999971</v>
      </c>
      <c r="N205">
        <f t="shared" ref="N205:Q205" si="363">$M199-O199</f>
        <v>-7.9766736299999934</v>
      </c>
      <c r="O205">
        <f t="shared" si="363"/>
        <v>-33.00925638999999</v>
      </c>
      <c r="P205">
        <f t="shared" si="363"/>
        <v>6.9990710300000103</v>
      </c>
      <c r="Q205">
        <f t="shared" si="363"/>
        <v>90.511647710000005</v>
      </c>
      <c r="T205" t="str">
        <f t="shared" ref="T205:T209" si="364">K205</f>
        <v>25-34</v>
      </c>
      <c r="V205">
        <f>SQRT((($AP199-1)*$AE199^2+(AQ199-1)*AF199^2)/($AP199+AQ199-2))</f>
        <v>5.0494359601919259</v>
      </c>
      <c r="W205">
        <f t="shared" ref="W205:Z205" si="365">SQRT((($AP199-1)*$AE199^2+(AR199-1)*AG199^2)/($AP199+AR199-2))</f>
        <v>6.855537767740147</v>
      </c>
      <c r="X205">
        <f t="shared" si="365"/>
        <v>4.4063656224937917</v>
      </c>
      <c r="Y205">
        <f t="shared" si="365"/>
        <v>4.9413161262080427</v>
      </c>
      <c r="Z205" t="e">
        <f t="shared" si="365"/>
        <v>#VALUE!</v>
      </c>
      <c r="AC205" t="str">
        <f t="shared" ref="AC205:AC209" si="366">T205</f>
        <v>25-34</v>
      </c>
      <c r="AE205">
        <f>$AP199+AQ199-2</f>
        <v>503</v>
      </c>
      <c r="AF205">
        <f t="shared" ref="AF205:AI205" si="367">$AP199+AR199-2</f>
        <v>419</v>
      </c>
      <c r="AG205">
        <f t="shared" si="367"/>
        <v>372</v>
      </c>
      <c r="AH205">
        <f t="shared" si="367"/>
        <v>346</v>
      </c>
      <c r="AI205" t="e">
        <f t="shared" si="367"/>
        <v>#VALUE!</v>
      </c>
    </row>
    <row r="206" spans="1:47" x14ac:dyDescent="0.35">
      <c r="A206" t="str">
        <f t="shared" si="361"/>
        <v>35-44</v>
      </c>
      <c r="D206" t="str">
        <f t="shared" si="357"/>
        <v>&gt;0.999</v>
      </c>
      <c r="E206" t="str">
        <f t="shared" si="357"/>
        <v>&lt;0.001</v>
      </c>
      <c r="F206" t="str">
        <f t="shared" si="357"/>
        <v>0.560</v>
      </c>
      <c r="G206" t="e">
        <f t="shared" si="357"/>
        <v>#VALUE!</v>
      </c>
      <c r="K206" t="str">
        <f t="shared" si="362"/>
        <v>35-44</v>
      </c>
      <c r="N206">
        <f>$N199-O199</f>
        <v>-3.4601876699999963</v>
      </c>
      <c r="O206">
        <f t="shared" ref="O206:Q206" si="368">$N199-P199</f>
        <v>-28.492770429999993</v>
      </c>
      <c r="P206">
        <f t="shared" si="368"/>
        <v>11.515556990000007</v>
      </c>
      <c r="Q206">
        <f t="shared" si="368"/>
        <v>95.028133670000003</v>
      </c>
      <c r="T206" t="str">
        <f t="shared" si="364"/>
        <v>35-44</v>
      </c>
      <c r="W206">
        <f>SQRT((($AQ199-1)*$AF199^2+(AR199-1)*AG199^2)/($AQ199+AR199-2))</f>
        <v>8.9475256582473275</v>
      </c>
      <c r="X206">
        <f t="shared" ref="X206:Z206" si="369">SQRT((($AQ199-1)*$AF199^2+(AS199-1)*AH199^2)/($AQ199+AS199-2))</f>
        <v>5.7877185029861273</v>
      </c>
      <c r="Y206">
        <f t="shared" si="369"/>
        <v>6.8204291943635109</v>
      </c>
      <c r="Z206" t="e">
        <f t="shared" si="369"/>
        <v>#VALUE!</v>
      </c>
      <c r="AC206" t="str">
        <f t="shared" si="366"/>
        <v>35-44</v>
      </c>
      <c r="AF206">
        <f>$AQ199+AR199-2</f>
        <v>234</v>
      </c>
      <c r="AG206">
        <f t="shared" ref="AG206:AI206" si="370">$AQ199+AS199-2</f>
        <v>187</v>
      </c>
      <c r="AH206">
        <f t="shared" si="370"/>
        <v>161</v>
      </c>
      <c r="AI206" t="e">
        <f t="shared" si="370"/>
        <v>#VALUE!</v>
      </c>
    </row>
    <row r="207" spans="1:47" x14ac:dyDescent="0.35">
      <c r="A207" t="str">
        <f t="shared" si="361"/>
        <v>45-54</v>
      </c>
      <c r="E207" t="str">
        <f t="shared" si="357"/>
        <v>0.173</v>
      </c>
      <c r="F207" t="str">
        <f t="shared" si="357"/>
        <v>&gt;0.999</v>
      </c>
      <c r="G207" t="e">
        <f t="shared" si="357"/>
        <v>#VALUE!</v>
      </c>
      <c r="K207" t="str">
        <f t="shared" si="362"/>
        <v>45-54</v>
      </c>
      <c r="O207">
        <f>$O199-P199</f>
        <v>-25.032582759999997</v>
      </c>
      <c r="P207">
        <f t="shared" ref="P207:Q207" si="371">$O199-Q199</f>
        <v>14.975744660000004</v>
      </c>
      <c r="Q207">
        <f t="shared" si="371"/>
        <v>98.488321339999999</v>
      </c>
      <c r="T207" t="str">
        <f t="shared" si="364"/>
        <v>45-54</v>
      </c>
      <c r="X207">
        <f>SQRT((($AR199-1)*$AG199^2+(AS199-1)*AH199^2)/($AR199+AS199-2))</f>
        <v>11.291161511125916</v>
      </c>
      <c r="Y207">
        <f t="shared" ref="Y207:Z207" si="372">SQRT((($AR199-1)*$AG199^2+(AT199-1)*AI199^2)/($AR199+AT199-2))</f>
        <v>13.654776808743206</v>
      </c>
      <c r="Z207" t="e">
        <f t="shared" si="372"/>
        <v>#VALUE!</v>
      </c>
      <c r="AC207" t="str">
        <f t="shared" si="366"/>
        <v>45-54</v>
      </c>
      <c r="AG207">
        <f>$AR199+AS199-2</f>
        <v>103</v>
      </c>
      <c r="AH207">
        <f t="shared" ref="AH207:AI207" si="373">$AR199+AT199-2</f>
        <v>77</v>
      </c>
      <c r="AI207" t="e">
        <f t="shared" si="373"/>
        <v>#VALUE!</v>
      </c>
    </row>
    <row r="208" spans="1:47" x14ac:dyDescent="0.35">
      <c r="A208" t="str">
        <f t="shared" si="361"/>
        <v>55-64</v>
      </c>
      <c r="F208" t="str">
        <f t="shared" si="357"/>
        <v>&lt;0.001</v>
      </c>
      <c r="G208" t="e">
        <f t="shared" si="357"/>
        <v>#VALUE!</v>
      </c>
      <c r="K208" t="str">
        <f t="shared" si="362"/>
        <v>55-64</v>
      </c>
      <c r="P208">
        <f>$P199-Q199</f>
        <v>40.008327420000001</v>
      </c>
      <c r="Q208">
        <f>$P199-R199</f>
        <v>123.5209041</v>
      </c>
      <c r="T208" t="str">
        <f t="shared" si="364"/>
        <v>55-64</v>
      </c>
      <c r="Y208">
        <f>SQRT((($AS199-1)*$AH199^2+(AT199-1)*AI199^2)/($AS199+AT199-2))</f>
        <v>7.9316252322017142</v>
      </c>
      <c r="Z208" t="e">
        <f>SQRT((($AS199-1)*$AH199^2+(AU199-1)*AJ199^2)/($AS199+AU199-2))</f>
        <v>#VALUE!</v>
      </c>
      <c r="AC208" t="str">
        <f t="shared" si="366"/>
        <v>55-64</v>
      </c>
      <c r="AH208">
        <f>$AS199+AT199-2</f>
        <v>30</v>
      </c>
      <c r="AI208" t="e">
        <f>$AS199+AU199-2</f>
        <v>#VALUE!</v>
      </c>
    </row>
    <row r="209" spans="1:35" x14ac:dyDescent="0.35">
      <c r="A209" t="str">
        <f t="shared" si="361"/>
        <v>65-74</v>
      </c>
      <c r="G209" t="e">
        <f t="shared" si="357"/>
        <v>#VALUE!</v>
      </c>
      <c r="K209" t="str">
        <f t="shared" si="362"/>
        <v>65-74</v>
      </c>
      <c r="Q209">
        <f>Q199-R199</f>
        <v>83.512576679999995</v>
      </c>
      <c r="T209" t="str">
        <f t="shared" si="364"/>
        <v>65-74</v>
      </c>
      <c r="Z209" t="e">
        <f>SQRT((($AT199-1)*$AI199^2+(AU199-1)*AJ199^2)/($AT199+AU199-2))</f>
        <v>#VALUE!</v>
      </c>
      <c r="AC209" t="str">
        <f t="shared" si="366"/>
        <v>65-74</v>
      </c>
      <c r="AI209" t="e">
        <f>$AT199+AU199-2</f>
        <v>#VALUE!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E4A8A-744A-4778-BFA5-70726383A975}">
  <dimension ref="A1:AV209"/>
  <sheetViews>
    <sheetView topLeftCell="A10" workbookViewId="0">
      <selection activeCell="K12" sqref="K12:AK21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44.56911507612304</v>
      </c>
      <c r="M3">
        <v>63.10392240576298</v>
      </c>
      <c r="N3">
        <v>92.386281693492975</v>
      </c>
      <c r="O3">
        <v>113.57349083511943</v>
      </c>
      <c r="P3">
        <v>125.37909545149506</v>
      </c>
      <c r="Q3">
        <v>130.20255484745641</v>
      </c>
      <c r="R3">
        <v>131.13645903990815</v>
      </c>
      <c r="T3" t="s">
        <v>16</v>
      </c>
      <c r="U3">
        <v>6.208829055133668</v>
      </c>
      <c r="V3">
        <v>4.5113406235826838</v>
      </c>
      <c r="W3">
        <v>3.3089145828979527</v>
      </c>
      <c r="X3">
        <v>4.613925727891349</v>
      </c>
      <c r="Y3">
        <v>3.5080026116282115</v>
      </c>
      <c r="Z3">
        <v>1.5388727107401583</v>
      </c>
      <c r="AA3">
        <v>10.06101893585571</v>
      </c>
      <c r="AC3" t="s">
        <v>16</v>
      </c>
      <c r="AD3">
        <v>2.7766727655909342</v>
      </c>
      <c r="AE3">
        <v>2.0175328607974343</v>
      </c>
      <c r="AF3">
        <v>1.4797915878200369</v>
      </c>
      <c r="AG3">
        <v>2.0634103141400506</v>
      </c>
      <c r="AH3">
        <v>1.5688264609694949</v>
      </c>
      <c r="AI3">
        <v>0.68820479798687295</v>
      </c>
      <c r="AJ3">
        <v>4.4994244526971929</v>
      </c>
      <c r="AK3">
        <v>5</v>
      </c>
      <c r="AM3" s="3"/>
      <c r="AN3" t="s">
        <v>16</v>
      </c>
      <c r="AO3">
        <v>6600</v>
      </c>
      <c r="AP3">
        <v>4926</v>
      </c>
      <c r="AQ3">
        <v>4657</v>
      </c>
      <c r="AR3">
        <v>4739</v>
      </c>
      <c r="AS3">
        <v>3508</v>
      </c>
      <c r="AT3">
        <v>1365</v>
      </c>
      <c r="AU3">
        <v>204</v>
      </c>
    </row>
    <row r="4" spans="10:47" x14ac:dyDescent="0.35">
      <c r="J4" s="2"/>
      <c r="K4" t="s">
        <v>17</v>
      </c>
      <c r="L4">
        <v>67.808190817509782</v>
      </c>
      <c r="M4">
        <v>84.31329071799918</v>
      </c>
      <c r="N4">
        <v>104.51172060131758</v>
      </c>
      <c r="O4">
        <v>124.66175423615185</v>
      </c>
      <c r="P4">
        <v>134.5132231521149</v>
      </c>
      <c r="Q4">
        <v>140.02943895776011</v>
      </c>
      <c r="R4">
        <v>140.94251851712792</v>
      </c>
      <c r="T4" t="s">
        <v>17</v>
      </c>
      <c r="U4">
        <v>4.4661546097698528</v>
      </c>
      <c r="V4">
        <v>9.907543781737246</v>
      </c>
      <c r="W4">
        <v>7.4968175852056662</v>
      </c>
      <c r="X4">
        <v>4.9676374541650441</v>
      </c>
      <c r="Y4">
        <v>1.8314376172313094</v>
      </c>
      <c r="Z4">
        <v>3.7147022399689709</v>
      </c>
      <c r="AA4">
        <v>6.3722341393255775</v>
      </c>
      <c r="AC4" t="s">
        <v>17</v>
      </c>
      <c r="AD4">
        <v>2.5785355661931129</v>
      </c>
      <c r="AE4">
        <v>5.7201230693940026</v>
      </c>
      <c r="AF4">
        <v>4.3282896508840114</v>
      </c>
      <c r="AG4">
        <v>2.8680668213986555</v>
      </c>
      <c r="AH4">
        <v>1.0573810013125033</v>
      </c>
      <c r="AI4">
        <v>2.1446843382053911</v>
      </c>
      <c r="AJ4">
        <v>3.6790110956789457</v>
      </c>
      <c r="AK4">
        <v>3</v>
      </c>
      <c r="AM4" s="3"/>
      <c r="AN4" t="s">
        <v>17</v>
      </c>
      <c r="AO4">
        <v>460</v>
      </c>
      <c r="AP4">
        <v>499</v>
      </c>
      <c r="AQ4">
        <v>879</v>
      </c>
      <c r="AR4">
        <v>1971</v>
      </c>
      <c r="AS4">
        <v>1727</v>
      </c>
      <c r="AT4">
        <v>584</v>
      </c>
      <c r="AU4">
        <v>78</v>
      </c>
    </row>
    <row r="5" spans="10:47" x14ac:dyDescent="0.35">
      <c r="J5" s="2"/>
      <c r="K5" t="s">
        <v>18</v>
      </c>
      <c r="L5">
        <v>44.787745360708811</v>
      </c>
      <c r="M5">
        <v>59.222468783111168</v>
      </c>
      <c r="N5">
        <v>67.740991915592062</v>
      </c>
      <c r="O5">
        <v>76.100367840511495</v>
      </c>
      <c r="P5">
        <v>89.242223029519806</v>
      </c>
      <c r="Q5">
        <v>107.24476779945221</v>
      </c>
      <c r="R5">
        <v>115.48253528263089</v>
      </c>
      <c r="T5" t="s">
        <v>18</v>
      </c>
      <c r="U5">
        <v>10.356149608043584</v>
      </c>
      <c r="V5">
        <v>13.60141699928119</v>
      </c>
      <c r="W5">
        <v>14.708364958137944</v>
      </c>
      <c r="X5">
        <v>13.261019558568728</v>
      </c>
      <c r="Y5">
        <v>14.511598227392334</v>
      </c>
      <c r="Z5">
        <v>9.0565789863182768</v>
      </c>
      <c r="AA5">
        <v>4.1788407904472367</v>
      </c>
      <c r="AC5" t="s">
        <v>18</v>
      </c>
      <c r="AD5">
        <v>3.4520498693478614</v>
      </c>
      <c r="AE5">
        <v>4.533805666427063</v>
      </c>
      <c r="AF5">
        <v>4.9027883193793143</v>
      </c>
      <c r="AG5">
        <v>4.4203398528562428</v>
      </c>
      <c r="AH5">
        <v>4.8371994091307782</v>
      </c>
      <c r="AI5">
        <v>3.0188596621060921</v>
      </c>
      <c r="AJ5">
        <v>1.3929469301490789</v>
      </c>
      <c r="AK5">
        <v>9</v>
      </c>
      <c r="AM5" s="3"/>
      <c r="AN5" t="s">
        <v>18</v>
      </c>
      <c r="AO5">
        <v>3145</v>
      </c>
      <c r="AP5">
        <v>1373</v>
      </c>
      <c r="AQ5">
        <v>1964</v>
      </c>
      <c r="AR5">
        <v>4080</v>
      </c>
      <c r="AS5">
        <v>7626</v>
      </c>
      <c r="AT5">
        <v>5869</v>
      </c>
      <c r="AU5">
        <v>2025</v>
      </c>
    </row>
    <row r="6" spans="10:47" x14ac:dyDescent="0.35">
      <c r="J6" s="2"/>
      <c r="K6" t="s">
        <v>19</v>
      </c>
      <c r="L6">
        <v>40.305392639597542</v>
      </c>
      <c r="M6">
        <v>65.010627618987726</v>
      </c>
      <c r="N6">
        <v>85.870432979070202</v>
      </c>
      <c r="O6">
        <v>103.5981342376171</v>
      </c>
      <c r="P6">
        <v>115.02786787084777</v>
      </c>
      <c r="Q6">
        <v>125.1817957626963</v>
      </c>
      <c r="R6">
        <v>130.3840047536186</v>
      </c>
      <c r="T6" t="s">
        <v>19</v>
      </c>
      <c r="U6">
        <v>10.802133069737067</v>
      </c>
      <c r="V6">
        <v>11.381982430641843</v>
      </c>
      <c r="W6">
        <v>12.990736226620312</v>
      </c>
      <c r="X6">
        <v>14.967079804723628</v>
      </c>
      <c r="Y6">
        <v>14.015068021308956</v>
      </c>
      <c r="Z6">
        <v>9.8387542039643634</v>
      </c>
      <c r="AA6">
        <v>5.1783580486919236</v>
      </c>
      <c r="AC6" t="s">
        <v>19</v>
      </c>
      <c r="AD6">
        <v>2.357218688526467</v>
      </c>
      <c r="AE6">
        <v>2.4837521927177955</v>
      </c>
      <c r="AF6">
        <v>2.8348110519853611</v>
      </c>
      <c r="AG6">
        <v>3.2660845779805192</v>
      </c>
      <c r="AH6">
        <v>3.0583385751239649</v>
      </c>
      <c r="AI6">
        <v>2.1469921849396041</v>
      </c>
      <c r="AJ6">
        <v>1.1300103682721219</v>
      </c>
      <c r="AK6">
        <v>21</v>
      </c>
      <c r="AM6" s="3"/>
      <c r="AN6" t="s">
        <v>19</v>
      </c>
      <c r="AO6">
        <v>11411</v>
      </c>
      <c r="AP6">
        <v>7649</v>
      </c>
      <c r="AQ6">
        <v>11034</v>
      </c>
      <c r="AR6">
        <v>13523</v>
      </c>
      <c r="AS6">
        <v>15959</v>
      </c>
      <c r="AT6">
        <v>8591</v>
      </c>
      <c r="AU6">
        <v>1729</v>
      </c>
    </row>
    <row r="7" spans="10:47" x14ac:dyDescent="0.35">
      <c r="J7" s="2"/>
      <c r="K7" t="s">
        <v>20</v>
      </c>
      <c r="L7">
        <v>60.111707233604726</v>
      </c>
      <c r="M7">
        <v>75.447457307777412</v>
      </c>
      <c r="N7">
        <v>89.245806906249754</v>
      </c>
      <c r="O7">
        <v>102.63488432776542</v>
      </c>
      <c r="P7">
        <v>111.99555777015424</v>
      </c>
      <c r="Q7">
        <v>120.11721747436859</v>
      </c>
      <c r="R7">
        <v>112.80458126905263</v>
      </c>
      <c r="T7" t="s">
        <v>20</v>
      </c>
      <c r="U7">
        <v>5.3037295069744514</v>
      </c>
      <c r="V7">
        <v>5.2528473860115499</v>
      </c>
      <c r="W7">
        <v>5.1088556945128127</v>
      </c>
      <c r="X7">
        <v>6.2961347944573927</v>
      </c>
      <c r="Y7">
        <v>5.3083514461791337</v>
      </c>
      <c r="Z7">
        <v>8.5185718240480899</v>
      </c>
      <c r="AA7">
        <v>17.006002366920278</v>
      </c>
      <c r="AC7" t="s">
        <v>20</v>
      </c>
      <c r="AD7">
        <v>1.5991346149246262</v>
      </c>
      <c r="AE7">
        <v>1.5837930782181333</v>
      </c>
      <c r="AF7">
        <v>1.5403779497063226</v>
      </c>
      <c r="AG7">
        <v>1.8983560675196898</v>
      </c>
      <c r="AH7">
        <v>1.6005281820287867</v>
      </c>
      <c r="AI7">
        <v>2.568446044550992</v>
      </c>
      <c r="AJ7">
        <v>5.1275026395427634</v>
      </c>
      <c r="AK7">
        <v>11</v>
      </c>
      <c r="AM7" s="3"/>
      <c r="AN7" t="s">
        <v>20</v>
      </c>
      <c r="AO7">
        <v>10407</v>
      </c>
      <c r="AP7">
        <v>11630</v>
      </c>
      <c r="AQ7">
        <v>14777</v>
      </c>
      <c r="AR7">
        <v>10405</v>
      </c>
      <c r="AS7">
        <v>5393</v>
      </c>
      <c r="AT7">
        <v>1631</v>
      </c>
      <c r="AU7">
        <v>265</v>
      </c>
    </row>
    <row r="8" spans="10:47" x14ac:dyDescent="0.35">
      <c r="J8" s="2"/>
      <c r="K8" t="s">
        <v>21</v>
      </c>
      <c r="L8">
        <v>47.940219897557064</v>
      </c>
      <c r="M8">
        <v>60.129126782820592</v>
      </c>
      <c r="N8">
        <v>70.262755082000112</v>
      </c>
      <c r="O8">
        <v>74.935265628259799</v>
      </c>
      <c r="P8">
        <v>88.655454215841459</v>
      </c>
      <c r="Q8">
        <v>109.5198401017898</v>
      </c>
      <c r="R8">
        <v>128.57794837346353</v>
      </c>
      <c r="T8" t="s">
        <v>21</v>
      </c>
      <c r="U8">
        <v>2.6909448289704643</v>
      </c>
      <c r="V8">
        <v>2.089932768378516</v>
      </c>
      <c r="W8">
        <v>3.1944541106039654</v>
      </c>
      <c r="X8">
        <v>0.54644488344985354</v>
      </c>
      <c r="Y8">
        <v>0.78051457648510458</v>
      </c>
      <c r="Z8">
        <v>0.75243703076193491</v>
      </c>
      <c r="AA8">
        <v>0.59255251464061054</v>
      </c>
      <c r="AC8" t="s">
        <v>21</v>
      </c>
      <c r="AD8">
        <v>1.9027853363638896</v>
      </c>
      <c r="AE8">
        <v>1.4778056327444227</v>
      </c>
      <c r="AF8">
        <v>2.2588201637973051</v>
      </c>
      <c r="AG8">
        <v>0.38639488263208405</v>
      </c>
      <c r="AH8">
        <v>0.55190714984756362</v>
      </c>
      <c r="AI8">
        <v>0.53205332686763496</v>
      </c>
      <c r="AJ8">
        <v>0.41899790131151665</v>
      </c>
      <c r="AK8">
        <v>2</v>
      </c>
      <c r="AM8" s="3"/>
      <c r="AN8" t="s">
        <v>21</v>
      </c>
      <c r="AO8">
        <v>2968</v>
      </c>
      <c r="AP8">
        <v>1550</v>
      </c>
      <c r="AQ8">
        <v>1192</v>
      </c>
      <c r="AR8">
        <v>1480</v>
      </c>
      <c r="AS8">
        <v>2871</v>
      </c>
      <c r="AT8">
        <v>4106</v>
      </c>
      <c r="AU8">
        <v>3144</v>
      </c>
    </row>
    <row r="9" spans="10:47" x14ac:dyDescent="0.35">
      <c r="J9" s="2"/>
      <c r="K9" t="s">
        <v>22</v>
      </c>
      <c r="L9">
        <v>37.742378562500548</v>
      </c>
      <c r="M9">
        <v>54.087256282161825</v>
      </c>
      <c r="N9">
        <v>57.185815848985733</v>
      </c>
      <c r="O9">
        <v>71.773239329067053</v>
      </c>
      <c r="P9">
        <v>80.256822740036895</v>
      </c>
      <c r="Q9">
        <v>106.33568593691675</v>
      </c>
      <c r="R9">
        <v>121.91123029561712</v>
      </c>
      <c r="T9" t="s">
        <v>22</v>
      </c>
      <c r="U9">
        <v>1.4536814022051252</v>
      </c>
      <c r="V9">
        <v>7.2505466890535653</v>
      </c>
      <c r="W9">
        <v>6.9911560439165035</v>
      </c>
      <c r="X9">
        <v>4.5604151940885478</v>
      </c>
      <c r="Y9">
        <v>5.1360072299945712</v>
      </c>
      <c r="Z9">
        <v>3.7691628637325176</v>
      </c>
      <c r="AA9">
        <v>0.72206469826016151</v>
      </c>
      <c r="AC9" t="s">
        <v>22</v>
      </c>
      <c r="AD9">
        <v>1.0279079771840129</v>
      </c>
      <c r="AE9">
        <v>5.1269107311394455</v>
      </c>
      <c r="AF9">
        <v>4.9434938469866756</v>
      </c>
      <c r="AG9">
        <v>3.2247005087661771</v>
      </c>
      <c r="AH9">
        <v>3.6317055405522969</v>
      </c>
      <c r="AI9">
        <v>2.66520062034177</v>
      </c>
      <c r="AJ9">
        <v>0.51057684459517849</v>
      </c>
      <c r="AK9">
        <v>2</v>
      </c>
      <c r="AM9" s="3"/>
      <c r="AN9" t="s">
        <v>22</v>
      </c>
      <c r="AO9">
        <v>1005</v>
      </c>
      <c r="AP9">
        <v>357</v>
      </c>
      <c r="AQ9">
        <v>293</v>
      </c>
      <c r="AR9">
        <v>446</v>
      </c>
      <c r="AS9">
        <v>840</v>
      </c>
      <c r="AT9">
        <v>802</v>
      </c>
      <c r="AU9">
        <v>414</v>
      </c>
    </row>
    <row r="10" spans="10:47" x14ac:dyDescent="0.35">
      <c r="J10" s="2"/>
      <c r="K10" t="s">
        <v>23</v>
      </c>
      <c r="L10">
        <v>65.838378674544614</v>
      </c>
      <c r="M10">
        <v>81.687073186936516</v>
      </c>
      <c r="N10">
        <v>96.790482682275723</v>
      </c>
      <c r="O10">
        <v>104.99543364825281</v>
      </c>
      <c r="P10">
        <v>114.53263960065215</v>
      </c>
      <c r="Q10">
        <v>121.53834863305096</v>
      </c>
      <c r="R10">
        <v>116.65640781544475</v>
      </c>
      <c r="T10" t="s">
        <v>23</v>
      </c>
      <c r="U10">
        <v>16.286662163399772</v>
      </c>
      <c r="V10">
        <v>17.303113607006399</v>
      </c>
      <c r="W10">
        <v>20.040430271432836</v>
      </c>
      <c r="X10">
        <v>20.015999452281822</v>
      </c>
      <c r="Y10">
        <v>14.454106383407199</v>
      </c>
      <c r="Z10">
        <v>15.828634969111372</v>
      </c>
      <c r="AA10">
        <v>14.322266648007375</v>
      </c>
      <c r="AC10" t="s">
        <v>23</v>
      </c>
      <c r="AD10">
        <v>4.9106134075704535</v>
      </c>
      <c r="AE10">
        <v>5.2170850490302971</v>
      </c>
      <c r="AF10">
        <v>6.0424170770566308</v>
      </c>
      <c r="AG10">
        <v>6.0350509079252728</v>
      </c>
      <c r="AH10">
        <v>4.3580770503311408</v>
      </c>
      <c r="AI10">
        <v>4.7725130123673773</v>
      </c>
      <c r="AJ10">
        <v>4.318325874441963</v>
      </c>
      <c r="AK10">
        <v>11</v>
      </c>
      <c r="AM10" s="3"/>
      <c r="AN10" t="s">
        <v>23</v>
      </c>
      <c r="AO10">
        <v>3249</v>
      </c>
      <c r="AP10">
        <v>4390</v>
      </c>
      <c r="AQ10">
        <v>4145</v>
      </c>
      <c r="AR10">
        <v>2722</v>
      </c>
      <c r="AS10">
        <v>1755</v>
      </c>
      <c r="AT10">
        <v>800</v>
      </c>
      <c r="AU10">
        <v>235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44.710843420000003</v>
      </c>
      <c r="M14">
        <v>55.962618650000003</v>
      </c>
      <c r="N14">
        <v>62.524514310000001</v>
      </c>
      <c r="O14">
        <v>65.653572479999994</v>
      </c>
      <c r="P14">
        <v>78.818166820000002</v>
      </c>
      <c r="Q14">
        <v>103.7397658</v>
      </c>
      <c r="R14">
        <v>124.44270349999999</v>
      </c>
      <c r="T14" t="s">
        <v>34</v>
      </c>
      <c r="U14">
        <v>5.8261524759999999</v>
      </c>
      <c r="V14">
        <v>8.1306684330000003</v>
      </c>
      <c r="W14">
        <v>8.8922266400000005</v>
      </c>
      <c r="X14">
        <v>7.2348609909999997</v>
      </c>
      <c r="Y14">
        <v>7.2073346850000002</v>
      </c>
      <c r="Z14">
        <v>5.9257887919999996</v>
      </c>
      <c r="AA14">
        <v>6.646604881</v>
      </c>
      <c r="AC14" t="s">
        <v>34</v>
      </c>
      <c r="AD14">
        <v>2.0598559619999999</v>
      </c>
      <c r="AE14">
        <v>2.874625392</v>
      </c>
      <c r="AF14">
        <v>3.143876879</v>
      </c>
      <c r="AG14">
        <v>2.557909634</v>
      </c>
      <c r="AH14">
        <v>2.5481776150000002</v>
      </c>
      <c r="AI14">
        <v>2.0950827190000001</v>
      </c>
      <c r="AJ14">
        <v>2.3499296919999999</v>
      </c>
      <c r="AK14">
        <v>8</v>
      </c>
      <c r="AM14" s="5"/>
      <c r="AN14" t="s">
        <v>34</v>
      </c>
      <c r="AO14">
        <v>5366</v>
      </c>
      <c r="AP14">
        <v>2712</v>
      </c>
      <c r="AQ14">
        <v>2386</v>
      </c>
      <c r="AR14">
        <v>3230</v>
      </c>
      <c r="AS14">
        <v>5625</v>
      </c>
      <c r="AT14">
        <v>5896</v>
      </c>
      <c r="AU14">
        <v>3859</v>
      </c>
    </row>
    <row r="15" spans="10:47" x14ac:dyDescent="0.35">
      <c r="J15" s="2"/>
      <c r="K15" t="s">
        <v>35</v>
      </c>
      <c r="L15">
        <v>49.66050327</v>
      </c>
      <c r="M15">
        <v>67.508056409999995</v>
      </c>
      <c r="N15">
        <v>93.716303300000007</v>
      </c>
      <c r="O15">
        <v>113.3251446</v>
      </c>
      <c r="P15">
        <v>124.93014549999999</v>
      </c>
      <c r="Q15">
        <v>130.424012</v>
      </c>
      <c r="R15">
        <v>131.56862530000001</v>
      </c>
      <c r="T15" t="s">
        <v>35</v>
      </c>
      <c r="U15">
        <v>12.33333992</v>
      </c>
      <c r="V15">
        <v>11.84595558</v>
      </c>
      <c r="W15">
        <v>9.6695860489999994</v>
      </c>
      <c r="X15">
        <v>10.432476919999999</v>
      </c>
      <c r="Y15">
        <v>7.9704196549999997</v>
      </c>
      <c r="Z15">
        <v>6.601051258</v>
      </c>
      <c r="AA15">
        <v>10.419087810000001</v>
      </c>
      <c r="AC15" t="s">
        <v>35</v>
      </c>
      <c r="AD15">
        <v>3.1844546739999999</v>
      </c>
      <c r="AE15">
        <v>3.0586125790000001</v>
      </c>
      <c r="AF15">
        <v>2.496676382</v>
      </c>
      <c r="AG15">
        <v>2.6936539580000001</v>
      </c>
      <c r="AH15">
        <v>2.057953506</v>
      </c>
      <c r="AI15">
        <v>1.704384106</v>
      </c>
      <c r="AJ15">
        <v>2.6901969050000001</v>
      </c>
      <c r="AK15">
        <v>15</v>
      </c>
      <c r="AM15" s="5"/>
      <c r="AN15" t="s">
        <v>35</v>
      </c>
      <c r="AO15">
        <v>8531</v>
      </c>
      <c r="AP15">
        <v>7869</v>
      </c>
      <c r="AQ15">
        <v>8562</v>
      </c>
      <c r="AR15">
        <v>8923</v>
      </c>
      <c r="AS15">
        <v>6739</v>
      </c>
      <c r="AT15">
        <v>2689</v>
      </c>
      <c r="AU15">
        <v>505</v>
      </c>
    </row>
    <row r="16" spans="10:47" x14ac:dyDescent="0.35">
      <c r="J16" s="2"/>
      <c r="K16" t="s">
        <v>36</v>
      </c>
      <c r="L16">
        <v>59.775656499999997</v>
      </c>
      <c r="M16">
        <v>75.240513100000001</v>
      </c>
      <c r="N16">
        <v>88.851101529999994</v>
      </c>
      <c r="O16">
        <v>102.19528560000001</v>
      </c>
      <c r="P16">
        <v>111.53919140000001</v>
      </c>
      <c r="Q16">
        <v>121.3633033</v>
      </c>
      <c r="R16">
        <v>113.33313889999999</v>
      </c>
      <c r="T16" t="s">
        <v>36</v>
      </c>
      <c r="U16">
        <v>5.2506487240000004</v>
      </c>
      <c r="V16">
        <v>5.3639089650000003</v>
      </c>
      <c r="W16">
        <v>5.1771179050000002</v>
      </c>
      <c r="X16">
        <v>6.5725206429999998</v>
      </c>
      <c r="Y16">
        <v>6.1705697529999997</v>
      </c>
      <c r="Z16">
        <v>9.9900971240000001</v>
      </c>
      <c r="AA16">
        <v>19.345192430000001</v>
      </c>
      <c r="AC16" t="s">
        <v>36</v>
      </c>
      <c r="AD16">
        <v>1.583130157</v>
      </c>
      <c r="AE16">
        <v>1.617279404</v>
      </c>
      <c r="AF16">
        <v>1.560959781</v>
      </c>
      <c r="AG16">
        <v>1.981689536</v>
      </c>
      <c r="AH16">
        <v>1.8604967830000001</v>
      </c>
      <c r="AI16">
        <v>3.0121276159999999</v>
      </c>
      <c r="AJ16">
        <v>5.8327949800000001</v>
      </c>
      <c r="AK16">
        <v>11</v>
      </c>
      <c r="AM16" s="5"/>
      <c r="AN16" t="s">
        <v>36</v>
      </c>
      <c r="AO16">
        <v>10249</v>
      </c>
      <c r="AP16">
        <v>11388</v>
      </c>
      <c r="AQ16">
        <v>14165</v>
      </c>
      <c r="AR16">
        <v>9253</v>
      </c>
      <c r="AS16">
        <v>3838</v>
      </c>
      <c r="AT16">
        <v>769</v>
      </c>
      <c r="AU16">
        <v>100</v>
      </c>
    </row>
    <row r="17" spans="1:47" x14ac:dyDescent="0.35">
      <c r="J17" s="2"/>
      <c r="K17" t="s">
        <v>37</v>
      </c>
      <c r="L17">
        <v>55.259384300000001</v>
      </c>
      <c r="M17">
        <v>82.401931419999997</v>
      </c>
      <c r="N17">
        <v>89.860083810000006</v>
      </c>
      <c r="O17">
        <v>92.477456430000004</v>
      </c>
      <c r="P17">
        <v>106.9509347</v>
      </c>
      <c r="Q17">
        <v>113.77168279999999</v>
      </c>
      <c r="R17">
        <v>120.2554993</v>
      </c>
      <c r="T17" t="s">
        <v>37</v>
      </c>
      <c r="U17">
        <v>16.984174880000001</v>
      </c>
      <c r="V17">
        <v>8.7973856999999995</v>
      </c>
      <c r="W17">
        <v>9.9730511830000008</v>
      </c>
      <c r="X17">
        <v>11.14326923</v>
      </c>
      <c r="Y17">
        <v>4.364584486</v>
      </c>
      <c r="Z17">
        <v>6.1529398549999996</v>
      </c>
      <c r="AA17">
        <v>5.9122712569999996</v>
      </c>
      <c r="AC17" t="s">
        <v>37</v>
      </c>
      <c r="AD17">
        <v>5.6613916260000003</v>
      </c>
      <c r="AE17">
        <v>2.9324618999999998</v>
      </c>
      <c r="AF17">
        <v>3.3243503940000001</v>
      </c>
      <c r="AG17">
        <v>3.7144230779999998</v>
      </c>
      <c r="AH17">
        <v>1.4548614950000001</v>
      </c>
      <c r="AI17">
        <v>2.0509799520000001</v>
      </c>
      <c r="AJ17">
        <v>1.9707570860000001</v>
      </c>
      <c r="AK17">
        <v>9</v>
      </c>
      <c r="AM17" s="5"/>
      <c r="AN17" t="s">
        <v>37</v>
      </c>
      <c r="AO17">
        <v>1386</v>
      </c>
      <c r="AP17">
        <v>943</v>
      </c>
      <c r="AQ17">
        <v>1298</v>
      </c>
      <c r="AR17">
        <v>2205</v>
      </c>
      <c r="AS17">
        <v>3933</v>
      </c>
      <c r="AT17">
        <v>3922</v>
      </c>
      <c r="AU17">
        <v>1503</v>
      </c>
    </row>
    <row r="18" spans="1:47" x14ac:dyDescent="0.35">
      <c r="J18" s="2"/>
      <c r="K18" t="s">
        <v>38</v>
      </c>
      <c r="L18">
        <v>52.376633239999997</v>
      </c>
      <c r="M18">
        <v>58.945192069999997</v>
      </c>
      <c r="N18">
        <v>67.460949690000007</v>
      </c>
      <c r="O18">
        <v>74.249219319999995</v>
      </c>
      <c r="P18">
        <v>84.935717089999997</v>
      </c>
      <c r="Q18">
        <v>107.186825</v>
      </c>
      <c r="R18">
        <v>113.3178127</v>
      </c>
      <c r="T18" t="s">
        <v>38</v>
      </c>
      <c r="U18">
        <v>2.4666685020000001</v>
      </c>
      <c r="V18">
        <v>2.901604179</v>
      </c>
      <c r="W18">
        <v>6.2445769240000004</v>
      </c>
      <c r="X18">
        <v>3.2897121280000001</v>
      </c>
      <c r="Y18">
        <v>4.2660818530000002</v>
      </c>
      <c r="Z18">
        <v>0.85828252000000005</v>
      </c>
      <c r="AA18">
        <v>5.1748957539999996</v>
      </c>
      <c r="AC18" t="s">
        <v>38</v>
      </c>
      <c r="AD18">
        <v>1.4241317229999999</v>
      </c>
      <c r="AE18">
        <v>1.6752419540000001</v>
      </c>
      <c r="AF18">
        <v>3.6053081680000001</v>
      </c>
      <c r="AG18">
        <v>1.899316183</v>
      </c>
      <c r="AH18">
        <v>2.4630235059999999</v>
      </c>
      <c r="AI18">
        <v>0.49552964399999999</v>
      </c>
      <c r="AJ18">
        <v>2.987727456</v>
      </c>
      <c r="AK18">
        <v>3</v>
      </c>
      <c r="AM18" s="5"/>
      <c r="AN18" t="s">
        <v>38</v>
      </c>
      <c r="AO18">
        <v>127</v>
      </c>
      <c r="AP18">
        <v>132</v>
      </c>
      <c r="AQ18">
        <v>430</v>
      </c>
      <c r="AR18">
        <v>1042</v>
      </c>
      <c r="AS18">
        <v>1950</v>
      </c>
      <c r="AT18">
        <v>886</v>
      </c>
      <c r="AU18">
        <v>169</v>
      </c>
    </row>
    <row r="19" spans="1:47" x14ac:dyDescent="0.35">
      <c r="J19" s="2"/>
      <c r="K19" t="s">
        <v>39</v>
      </c>
      <c r="L19">
        <v>50.22131452</v>
      </c>
      <c r="M19">
        <v>72.079227750000001</v>
      </c>
      <c r="N19">
        <v>92.575195910000005</v>
      </c>
      <c r="O19">
        <v>110.6554014</v>
      </c>
      <c r="P19">
        <v>122.31521480000001</v>
      </c>
      <c r="Q19">
        <v>130.48881739999999</v>
      </c>
      <c r="R19">
        <v>128.53097310000001</v>
      </c>
      <c r="T19" t="s">
        <v>39</v>
      </c>
      <c r="U19">
        <v>13.70921263</v>
      </c>
      <c r="V19">
        <v>13.746110679999999</v>
      </c>
      <c r="W19">
        <v>12.597724400000001</v>
      </c>
      <c r="X19">
        <v>11.638593439999999</v>
      </c>
      <c r="Y19">
        <v>11.17719314</v>
      </c>
      <c r="Z19">
        <v>8.4607135360000001</v>
      </c>
      <c r="AA19">
        <v>8.2171547779999994</v>
      </c>
      <c r="AC19" t="s">
        <v>39</v>
      </c>
      <c r="AD19">
        <v>3.065473136</v>
      </c>
      <c r="AE19">
        <v>3.0737237899999998</v>
      </c>
      <c r="AF19">
        <v>2.8169368129999999</v>
      </c>
      <c r="AG19">
        <v>2.6024686099999998</v>
      </c>
      <c r="AH19">
        <v>2.4992963650000002</v>
      </c>
      <c r="AI19">
        <v>1.8918730610000001</v>
      </c>
      <c r="AJ19">
        <v>1.837411667</v>
      </c>
      <c r="AK19">
        <v>20</v>
      </c>
      <c r="AM19" s="5"/>
      <c r="AN19" t="s">
        <v>39</v>
      </c>
      <c r="AO19">
        <v>10426</v>
      </c>
      <c r="AP19">
        <v>6928</v>
      </c>
      <c r="AQ19">
        <v>9019</v>
      </c>
      <c r="AR19">
        <v>11108</v>
      </c>
      <c r="AS19">
        <v>13440</v>
      </c>
      <c r="AT19">
        <v>7850</v>
      </c>
      <c r="AU19">
        <v>1677</v>
      </c>
    </row>
    <row r="20" spans="1:47" x14ac:dyDescent="0.35">
      <c r="J20" s="2"/>
      <c r="K20" t="s">
        <v>40</v>
      </c>
      <c r="L20">
        <v>32.745279119999999</v>
      </c>
      <c r="M20">
        <v>58.444853520000002</v>
      </c>
      <c r="N20">
        <v>73.892008020000006</v>
      </c>
      <c r="O20">
        <v>87.934162740000005</v>
      </c>
      <c r="P20">
        <v>100.77600099999999</v>
      </c>
      <c r="Q20">
        <v>115.5080129</v>
      </c>
      <c r="R20">
        <v>126.67136000000001</v>
      </c>
      <c r="T20" t="s">
        <v>40</v>
      </c>
      <c r="U20">
        <v>11.76170406</v>
      </c>
      <c r="V20">
        <v>9.5486995409999995</v>
      </c>
      <c r="W20">
        <v>7.2164351619999998</v>
      </c>
      <c r="X20">
        <v>3.8262281319999998</v>
      </c>
      <c r="Y20">
        <v>2.8561737819999999</v>
      </c>
      <c r="Z20">
        <v>3.8431037199999998</v>
      </c>
      <c r="AA20">
        <v>2.348439908</v>
      </c>
      <c r="AC20" t="s">
        <v>40</v>
      </c>
      <c r="AD20">
        <v>5.880852032</v>
      </c>
      <c r="AE20">
        <v>4.7743497699999997</v>
      </c>
      <c r="AF20">
        <v>3.6082175809999999</v>
      </c>
      <c r="AG20">
        <v>1.9131140659999999</v>
      </c>
      <c r="AH20">
        <v>1.428086891</v>
      </c>
      <c r="AI20">
        <v>1.9215518599999999</v>
      </c>
      <c r="AJ20">
        <v>1.174219954</v>
      </c>
      <c r="AK20">
        <v>4</v>
      </c>
      <c r="AM20" s="5"/>
      <c r="AN20" t="s">
        <v>40</v>
      </c>
      <c r="AO20">
        <v>2983</v>
      </c>
      <c r="AP20">
        <v>2024</v>
      </c>
      <c r="AQ20">
        <v>2878</v>
      </c>
      <c r="AR20">
        <v>3483</v>
      </c>
      <c r="AS20">
        <v>4074</v>
      </c>
      <c r="AT20">
        <v>1702</v>
      </c>
      <c r="AU20">
        <v>270</v>
      </c>
    </row>
    <row r="21" spans="1:47" x14ac:dyDescent="0.35">
      <c r="J21" s="2"/>
      <c r="K21" t="s">
        <v>41</v>
      </c>
      <c r="L21">
        <v>47.54678844</v>
      </c>
      <c r="M21">
        <v>102.9710832</v>
      </c>
      <c r="N21">
        <v>111.37288700000001</v>
      </c>
      <c r="O21">
        <v>113.67164889999999</v>
      </c>
      <c r="P21">
        <v>134.06998160000001</v>
      </c>
      <c r="Q21">
        <v>80.465129489999995</v>
      </c>
      <c r="R21">
        <v>0</v>
      </c>
      <c r="T21" t="s">
        <v>41</v>
      </c>
      <c r="U21">
        <v>61.275229359999997</v>
      </c>
      <c r="V21">
        <v>2.4016329999999999E-2</v>
      </c>
      <c r="W21">
        <v>11.09295253</v>
      </c>
      <c r="X21">
        <v>7.6904886599999998</v>
      </c>
      <c r="Y21">
        <v>3.4832457730000002</v>
      </c>
      <c r="Z21">
        <v>38.010966959999998</v>
      </c>
      <c r="AA21">
        <v>0</v>
      </c>
      <c r="AC21" t="s">
        <v>41</v>
      </c>
      <c r="AD21">
        <v>43.328130199999997</v>
      </c>
      <c r="AE21">
        <v>1.6982110000000002E-2</v>
      </c>
      <c r="AF21">
        <v>7.843901958</v>
      </c>
      <c r="AG21">
        <v>5.4379966819999996</v>
      </c>
      <c r="AH21">
        <v>2.463026707</v>
      </c>
      <c r="AI21">
        <v>26.87781249</v>
      </c>
      <c r="AJ21">
        <v>0</v>
      </c>
      <c r="AK21">
        <v>2</v>
      </c>
      <c r="AM21" s="5"/>
      <c r="AN21" t="s">
        <v>41</v>
      </c>
      <c r="AO21">
        <v>121</v>
      </c>
      <c r="AP21">
        <v>345</v>
      </c>
      <c r="AQ21">
        <v>160</v>
      </c>
      <c r="AR21">
        <v>76</v>
      </c>
      <c r="AS21">
        <v>29</v>
      </c>
      <c r="AT21">
        <v>3</v>
      </c>
      <c r="AU21" t="s">
        <v>42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44.56911507612304</v>
      </c>
      <c r="M30">
        <f t="shared" si="0"/>
        <v>63.10392240576298</v>
      </c>
      <c r="N30">
        <f t="shared" si="0"/>
        <v>92.386281693492975</v>
      </c>
      <c r="O30">
        <f t="shared" si="0"/>
        <v>113.57349083511943</v>
      </c>
      <c r="P30">
        <f t="shared" si="0"/>
        <v>125.37909545149506</v>
      </c>
      <c r="Q30">
        <f t="shared" si="0"/>
        <v>130.20255484745641</v>
      </c>
      <c r="R30">
        <f t="shared" si="0"/>
        <v>131.13645903990815</v>
      </c>
      <c r="S30">
        <f t="shared" si="0"/>
        <v>0</v>
      </c>
      <c r="T30" t="str">
        <f t="shared" si="0"/>
        <v>Central and Southern Asia</v>
      </c>
      <c r="U30">
        <f t="shared" si="0"/>
        <v>6.208829055133668</v>
      </c>
      <c r="V30">
        <f t="shared" si="0"/>
        <v>4.5113406235826838</v>
      </c>
      <c r="W30">
        <f t="shared" si="0"/>
        <v>3.3089145828979527</v>
      </c>
      <c r="X30">
        <f t="shared" si="0"/>
        <v>4.613925727891349</v>
      </c>
      <c r="Y30">
        <f t="shared" si="0"/>
        <v>3.5080026116282115</v>
      </c>
      <c r="Z30">
        <f t="shared" si="0"/>
        <v>1.5388727107401583</v>
      </c>
      <c r="AA30">
        <f t="shared" si="0"/>
        <v>10.06101893585571</v>
      </c>
      <c r="AB30">
        <f t="shared" si="0"/>
        <v>0</v>
      </c>
      <c r="AC30" t="str">
        <f t="shared" si="0"/>
        <v>Central and Southern Asia</v>
      </c>
      <c r="AD30">
        <f t="shared" si="0"/>
        <v>2.7766727655909342</v>
      </c>
      <c r="AE30">
        <f t="shared" si="0"/>
        <v>2.0175328607974343</v>
      </c>
      <c r="AF30">
        <f t="shared" si="0"/>
        <v>1.4797915878200369</v>
      </c>
      <c r="AG30">
        <f t="shared" si="0"/>
        <v>2.0634103141400506</v>
      </c>
      <c r="AH30">
        <f t="shared" si="0"/>
        <v>1.5688264609694949</v>
      </c>
      <c r="AI30">
        <f t="shared" si="0"/>
        <v>0.68820479798687295</v>
      </c>
      <c r="AJ30">
        <f t="shared" si="0"/>
        <v>4.4994244526971929</v>
      </c>
      <c r="AK30">
        <f t="shared" si="0"/>
        <v>5</v>
      </c>
      <c r="AN30" t="str">
        <f t="shared" si="0"/>
        <v>Central and Southern Asia</v>
      </c>
      <c r="AO30">
        <f t="shared" si="0"/>
        <v>6600</v>
      </c>
      <c r="AP30">
        <f t="shared" si="0"/>
        <v>4926</v>
      </c>
      <c r="AQ30">
        <f t="shared" si="0"/>
        <v>4657</v>
      </c>
      <c r="AR30">
        <f t="shared" si="0"/>
        <v>4739</v>
      </c>
      <c r="AS30">
        <f t="shared" si="0"/>
        <v>3508</v>
      </c>
      <c r="AT30">
        <f t="shared" si="0"/>
        <v>1365</v>
      </c>
      <c r="AU30">
        <f t="shared" si="0"/>
        <v>204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-18.534807329639939</v>
      </c>
      <c r="M35">
        <f t="shared" ref="M35:Q35" si="7">$L30-N30</f>
        <v>-47.817166617369935</v>
      </c>
      <c r="N35">
        <f t="shared" si="7"/>
        <v>-69.004375758996389</v>
      </c>
      <c r="O35">
        <f t="shared" si="7"/>
        <v>-80.809980375372021</v>
      </c>
      <c r="P35">
        <f t="shared" si="7"/>
        <v>-85.633439771333371</v>
      </c>
      <c r="Q35">
        <f t="shared" si="7"/>
        <v>-86.567343963785106</v>
      </c>
      <c r="T35" t="str">
        <f>K35</f>
        <v>18-24</v>
      </c>
      <c r="U35">
        <f>SQRT((($AO30-1)*$AD30^2+(AP30-1)*AE30^2)/($AO30+AP30-2))</f>
        <v>2.4808292781558379</v>
      </c>
      <c r="V35">
        <f t="shared" ref="V35:Z35" si="8">SQRT((($AO30-1)*$AD30^2+(AQ30-1)*AF30^2)/($AO30+AQ30-2))</f>
        <v>2.3294483014625107</v>
      </c>
      <c r="W35">
        <f t="shared" si="8"/>
        <v>2.503424665105288</v>
      </c>
      <c r="X35">
        <f t="shared" si="8"/>
        <v>2.426623414835158</v>
      </c>
      <c r="Y35">
        <f t="shared" si="8"/>
        <v>2.5436965502999325</v>
      </c>
      <c r="Z35">
        <f t="shared" si="8"/>
        <v>2.8432385607581891</v>
      </c>
      <c r="AC35" t="str">
        <f>T35</f>
        <v>18-24</v>
      </c>
      <c r="AD35">
        <f>$AO30+AP30-2</f>
        <v>11524</v>
      </c>
      <c r="AE35">
        <f t="shared" ref="AE35:AI35" si="9">$AO30+AQ30-2</f>
        <v>11255</v>
      </c>
      <c r="AF35">
        <f t="shared" si="9"/>
        <v>11337</v>
      </c>
      <c r="AG35">
        <f t="shared" si="9"/>
        <v>10106</v>
      </c>
      <c r="AH35">
        <f t="shared" si="9"/>
        <v>7963</v>
      </c>
      <c r="AI35">
        <f t="shared" si="9"/>
        <v>6802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-29.282359287729996</v>
      </c>
      <c r="N36">
        <f t="shared" ref="N36:Q36" si="11">$M30-O30</f>
        <v>-50.46956842935645</v>
      </c>
      <c r="O36">
        <f t="shared" si="11"/>
        <v>-62.275173045732082</v>
      </c>
      <c r="P36">
        <f t="shared" si="11"/>
        <v>-67.098632441693439</v>
      </c>
      <c r="Q36">
        <f t="shared" si="11"/>
        <v>-68.032536634145174</v>
      </c>
      <c r="T36" t="str">
        <f t="shared" ref="T36:T40" si="12">K36</f>
        <v>25-34</v>
      </c>
      <c r="V36">
        <f>SQRT((($AP30-1)*$AE30^2+(AQ30-1)*AF30^2)/($AP30+AQ30-2))</f>
        <v>1.7766575404085834</v>
      </c>
      <c r="W36">
        <f t="shared" ref="W36:Z36" si="13">SQRT((($AP30-1)*$AE30^2+(AR30-1)*AG30^2)/($AP30+AR30-2))</f>
        <v>2.0401565862103626</v>
      </c>
      <c r="X36">
        <f t="shared" si="13"/>
        <v>1.8442175081919536</v>
      </c>
      <c r="Y36">
        <f t="shared" si="13"/>
        <v>1.8139289410519412</v>
      </c>
      <c r="Z36">
        <f t="shared" si="13"/>
        <v>2.1704210075547814</v>
      </c>
      <c r="AC36" t="str">
        <f t="shared" ref="AC36:AC40" si="14">T36</f>
        <v>25-34</v>
      </c>
      <c r="AE36">
        <f>$AP30+AQ30-2</f>
        <v>9581</v>
      </c>
      <c r="AF36">
        <f t="shared" ref="AF36:AI36" si="15">$AP30+AR30-2</f>
        <v>9663</v>
      </c>
      <c r="AG36">
        <f t="shared" si="15"/>
        <v>8432</v>
      </c>
      <c r="AH36">
        <f t="shared" si="15"/>
        <v>6289</v>
      </c>
      <c r="AI36">
        <f t="shared" si="15"/>
        <v>5128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-21.187209141626454</v>
      </c>
      <c r="O37">
        <f t="shared" ref="O37:Q37" si="16">$N30-P30</f>
        <v>-32.992813758002086</v>
      </c>
      <c r="P37">
        <f t="shared" si="16"/>
        <v>-37.816273153963436</v>
      </c>
      <c r="Q37">
        <f t="shared" si="16"/>
        <v>-38.750177346415171</v>
      </c>
      <c r="T37" t="str">
        <f t="shared" si="12"/>
        <v>35-44</v>
      </c>
      <c r="W37">
        <f>SQRT((($AQ30-1)*$AF30^2+(AR30-1)*AG30^2)/($AQ30+AR30-2))</f>
        <v>1.7979843900545704</v>
      </c>
      <c r="X37">
        <f t="shared" ref="X37:Z37" si="17">SQRT((($AQ30-1)*$AF30^2+(AS30-1)*AH30^2)/($AQ30+AS30-2))</f>
        <v>1.5186825619218201</v>
      </c>
      <c r="Y37">
        <f t="shared" si="17"/>
        <v>1.3419908827423619</v>
      </c>
      <c r="Z37">
        <f t="shared" si="17"/>
        <v>1.7158348066595115</v>
      </c>
      <c r="AC37" t="str">
        <f t="shared" si="14"/>
        <v>35-44</v>
      </c>
      <c r="AF37">
        <f>$AQ30+AR30-2</f>
        <v>9394</v>
      </c>
      <c r="AG37">
        <f t="shared" ref="AG37:AI37" si="18">$AQ30+AS30-2</f>
        <v>8163</v>
      </c>
      <c r="AH37">
        <f t="shared" si="18"/>
        <v>6020</v>
      </c>
      <c r="AI37">
        <f t="shared" si="18"/>
        <v>4859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-11.805604616375632</v>
      </c>
      <c r="P38">
        <f t="shared" ref="P38:Q38" si="19">$O30-Q30</f>
        <v>-16.629064012336983</v>
      </c>
      <c r="Q38">
        <f t="shared" si="19"/>
        <v>-17.562968204788717</v>
      </c>
      <c r="T38" t="str">
        <f t="shared" si="12"/>
        <v>45-54</v>
      </c>
      <c r="X38">
        <f>SQRT((($AR30-1)*$AG30^2+(AS30-1)*AH30^2)/($AR30+AS30-2))</f>
        <v>1.8691030750924731</v>
      </c>
      <c r="Y38">
        <f t="shared" ref="Y38:Z38" si="20">SQRT((($AR30-1)*$AG30^2+(AT30-1)*AI30^2)/($AR30+AT30-2))</f>
        <v>1.8471069620655931</v>
      </c>
      <c r="Z38">
        <f t="shared" si="20"/>
        <v>2.2168652046071626</v>
      </c>
      <c r="AC38" t="str">
        <f t="shared" si="14"/>
        <v>45-54</v>
      </c>
      <c r="AG38">
        <f>$AR30+AS30-2</f>
        <v>8245</v>
      </c>
      <c r="AH38">
        <f t="shared" ref="AH38:AI38" si="21">$AR30+AT30-2</f>
        <v>6102</v>
      </c>
      <c r="AI38">
        <f t="shared" si="21"/>
        <v>4941</v>
      </c>
    </row>
    <row r="39" spans="1:47" x14ac:dyDescent="0.35">
      <c r="A39" t="str">
        <f t="shared" si="10"/>
        <v>55-64</v>
      </c>
      <c r="F39" t="str">
        <f t="shared" si="6"/>
        <v>0.003</v>
      </c>
      <c r="G39" t="str">
        <f t="shared" si="6"/>
        <v>0.011</v>
      </c>
      <c r="K39" t="str">
        <f>O34</f>
        <v>55-64</v>
      </c>
      <c r="P39">
        <f>$P30-Q30</f>
        <v>-4.8234593959613505</v>
      </c>
      <c r="Q39">
        <f>$P30-R30</f>
        <v>-5.7573635884130852</v>
      </c>
      <c r="T39" t="str">
        <f t="shared" si="12"/>
        <v>55-64</v>
      </c>
      <c r="Y39">
        <f>SQRT((($AS30-1)*$AH30^2+(AT30-1)*AI30^2)/($AS30+AT30-2))</f>
        <v>1.3800877237941145</v>
      </c>
      <c r="Z39">
        <f>SQRT((($AS30-1)*$AH30^2+(AU30-1)*AJ30^2)/($AS30+AU30-2))</f>
        <v>1.8531814767939285</v>
      </c>
      <c r="AC39" t="str">
        <f t="shared" si="14"/>
        <v>55-64</v>
      </c>
      <c r="AH39">
        <f>$AS30+AT30-2</f>
        <v>4871</v>
      </c>
      <c r="AI39">
        <f>$AS30+AU30-2</f>
        <v>3710</v>
      </c>
    </row>
    <row r="40" spans="1:47" x14ac:dyDescent="0.35">
      <c r="A40" t="str">
        <f t="shared" si="10"/>
        <v>65-74</v>
      </c>
      <c r="G40" t="str">
        <f t="shared" si="6"/>
        <v>&gt;0.999</v>
      </c>
      <c r="K40" t="str">
        <f>P34</f>
        <v>65-74</v>
      </c>
      <c r="Q40">
        <f>Q30-R30</f>
        <v>-0.93390419245173462</v>
      </c>
      <c r="T40" t="str">
        <f t="shared" si="12"/>
        <v>65-74</v>
      </c>
      <c r="Z40">
        <f>SQRT((($AT30-1)*$AI30^2+(AU30-1)*AJ30^2)/($AT30+AU30-2))</f>
        <v>1.7421030124167185</v>
      </c>
      <c r="AC40" t="str">
        <f t="shared" si="14"/>
        <v>65-74</v>
      </c>
      <c r="AI40">
        <f>$AT30+AU30-2</f>
        <v>1567</v>
      </c>
    </row>
    <row r="42" spans="1:47" x14ac:dyDescent="0.35">
      <c r="K42" t="str">
        <f t="shared" ref="K42:AA42" si="22">K4</f>
        <v>Eastern and South-Eastern Asia</v>
      </c>
      <c r="L42">
        <f t="shared" si="22"/>
        <v>67.808190817509782</v>
      </c>
      <c r="M42">
        <f t="shared" si="22"/>
        <v>84.31329071799918</v>
      </c>
      <c r="N42">
        <f t="shared" si="22"/>
        <v>104.51172060131758</v>
      </c>
      <c r="O42">
        <f t="shared" si="22"/>
        <v>124.66175423615185</v>
      </c>
      <c r="P42">
        <f t="shared" si="22"/>
        <v>134.5132231521149</v>
      </c>
      <c r="Q42">
        <f t="shared" si="22"/>
        <v>140.02943895776011</v>
      </c>
      <c r="R42">
        <f t="shared" si="22"/>
        <v>140.94251851712792</v>
      </c>
      <c r="S42">
        <f t="shared" si="22"/>
        <v>0</v>
      </c>
      <c r="T42" t="str">
        <f t="shared" si="22"/>
        <v>Eastern and South-Eastern Asia</v>
      </c>
      <c r="U42">
        <f t="shared" si="22"/>
        <v>4.4661546097698528</v>
      </c>
      <c r="V42">
        <f t="shared" si="22"/>
        <v>9.907543781737246</v>
      </c>
      <c r="W42">
        <f t="shared" si="22"/>
        <v>7.4968175852056662</v>
      </c>
      <c r="X42">
        <f t="shared" si="22"/>
        <v>4.9676374541650441</v>
      </c>
      <c r="Y42">
        <f t="shared" si="22"/>
        <v>1.8314376172313094</v>
      </c>
      <c r="Z42">
        <f t="shared" si="22"/>
        <v>3.7147022399689709</v>
      </c>
      <c r="AA42">
        <f t="shared" si="22"/>
        <v>6.3722341393255775</v>
      </c>
      <c r="AC42" t="str">
        <f t="shared" ref="AC42:AK42" si="23">AC4</f>
        <v>Eastern and South-Eastern Asia</v>
      </c>
      <c r="AD42">
        <f t="shared" si="23"/>
        <v>2.5785355661931129</v>
      </c>
      <c r="AE42">
        <f t="shared" si="23"/>
        <v>5.7201230693940026</v>
      </c>
      <c r="AF42">
        <f t="shared" si="23"/>
        <v>4.3282896508840114</v>
      </c>
      <c r="AG42">
        <f t="shared" si="23"/>
        <v>2.8680668213986555</v>
      </c>
      <c r="AH42">
        <f t="shared" si="23"/>
        <v>1.0573810013125033</v>
      </c>
      <c r="AI42">
        <f t="shared" si="23"/>
        <v>2.1446843382053911</v>
      </c>
      <c r="AJ42">
        <f t="shared" si="23"/>
        <v>3.6790110956789457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460</v>
      </c>
      <c r="AP42">
        <f t="shared" si="24"/>
        <v>499</v>
      </c>
      <c r="AQ42">
        <f t="shared" si="24"/>
        <v>879</v>
      </c>
      <c r="AR42">
        <f t="shared" si="24"/>
        <v>1971</v>
      </c>
      <c r="AS42">
        <f t="shared" si="24"/>
        <v>1727</v>
      </c>
      <c r="AT42">
        <f t="shared" si="24"/>
        <v>584</v>
      </c>
      <c r="AU42">
        <f t="shared" si="24"/>
        <v>78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0.002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-16.505099900489398</v>
      </c>
      <c r="M47">
        <f t="shared" ref="M47:Q47" si="31">$L42-N42</f>
        <v>-36.703529783807795</v>
      </c>
      <c r="N47">
        <f t="shared" si="31"/>
        <v>-56.853563418642068</v>
      </c>
      <c r="O47">
        <f t="shared" si="31"/>
        <v>-66.705032334605121</v>
      </c>
      <c r="P47">
        <f t="shared" si="31"/>
        <v>-72.221248140250324</v>
      </c>
      <c r="Q47">
        <f t="shared" si="31"/>
        <v>-73.13432769961814</v>
      </c>
      <c r="T47" t="str">
        <f>K47</f>
        <v>18-24</v>
      </c>
      <c r="U47">
        <f>SQRT((($AO42-1)*$AD42^2+(AP42-1)*AE42^2)/($AO42+AP42-2))</f>
        <v>4.4961709599788859</v>
      </c>
      <c r="V47">
        <f t="shared" ref="V47:Z47" si="32">SQRT((($AO42-1)*$AD42^2+(AQ42-1)*AF42^2)/($AO42+AQ42-2))</f>
        <v>3.819051592537583</v>
      </c>
      <c r="W47">
        <f t="shared" si="32"/>
        <v>2.8156374290280728</v>
      </c>
      <c r="X47">
        <f t="shared" si="32"/>
        <v>1.5099339051067271</v>
      </c>
      <c r="Y47">
        <f t="shared" si="32"/>
        <v>2.3457046753156581</v>
      </c>
      <c r="Z47">
        <f t="shared" si="32"/>
        <v>2.7637122869141266</v>
      </c>
      <c r="AC47" t="str">
        <f>T47</f>
        <v>18-24</v>
      </c>
      <c r="AD47">
        <f>$AO42+AP42-2</f>
        <v>957</v>
      </c>
      <c r="AE47">
        <f t="shared" ref="AE47:AI47" si="33">$AO42+AQ42-2</f>
        <v>1337</v>
      </c>
      <c r="AF47">
        <f t="shared" si="33"/>
        <v>2429</v>
      </c>
      <c r="AG47">
        <f t="shared" si="33"/>
        <v>2185</v>
      </c>
      <c r="AH47">
        <f t="shared" si="33"/>
        <v>1042</v>
      </c>
      <c r="AI47">
        <f t="shared" si="33"/>
        <v>536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-20.198429883318397</v>
      </c>
      <c r="N48">
        <f t="shared" ref="N48:Q48" si="36">$M42-O42</f>
        <v>-40.34846351815267</v>
      </c>
      <c r="O48">
        <f t="shared" si="36"/>
        <v>-50.199932434115723</v>
      </c>
      <c r="P48">
        <f t="shared" si="36"/>
        <v>-55.716148239760926</v>
      </c>
      <c r="Q48">
        <f t="shared" si="36"/>
        <v>-56.629227799128742</v>
      </c>
      <c r="T48" t="str">
        <f t="shared" ref="T48:T52" si="37">K48</f>
        <v>25-34</v>
      </c>
      <c r="V48">
        <f>SQRT((($AP42-1)*$AE42^2+(AQ42-1)*AF42^2)/($AP42+AQ42-2))</f>
        <v>4.8780920807896955</v>
      </c>
      <c r="W48">
        <f t="shared" ref="W48:Z48" si="38">SQRT((($AP42-1)*$AE42^2+(AR42-1)*AG42^2)/($AP42+AR42-2))</f>
        <v>3.6288119014364058</v>
      </c>
      <c r="X48">
        <f t="shared" si="38"/>
        <v>2.8625768939022924</v>
      </c>
      <c r="Y48">
        <f t="shared" si="38"/>
        <v>4.1897713083836257</v>
      </c>
      <c r="Z48">
        <f t="shared" si="38"/>
        <v>5.4909678868186909</v>
      </c>
      <c r="AC48" t="str">
        <f t="shared" ref="AC48:AC52" si="39">T48</f>
        <v>25-34</v>
      </c>
      <c r="AE48">
        <f>$AP42+AQ42-2</f>
        <v>1376</v>
      </c>
      <c r="AF48">
        <f t="shared" ref="AF48:AI48" si="40">$AP42+AR42-2</f>
        <v>2468</v>
      </c>
      <c r="AG48">
        <f t="shared" si="40"/>
        <v>2224</v>
      </c>
      <c r="AH48">
        <f t="shared" si="40"/>
        <v>1081</v>
      </c>
      <c r="AI48">
        <f t="shared" si="40"/>
        <v>575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-20.150033634834273</v>
      </c>
      <c r="O49">
        <f t="shared" ref="O49:Q49" si="41">$N42-P42</f>
        <v>-30.001502550797326</v>
      </c>
      <c r="P49">
        <f t="shared" si="41"/>
        <v>-35.517718356442529</v>
      </c>
      <c r="Q49">
        <f t="shared" si="41"/>
        <v>-36.430797915810345</v>
      </c>
      <c r="T49" t="str">
        <f t="shared" si="37"/>
        <v>35-44</v>
      </c>
      <c r="W49">
        <f>SQRT((($AQ42-1)*$AF42^2+(AR42-1)*AG42^2)/($AQ42+AR42-2))</f>
        <v>3.3860551630982973</v>
      </c>
      <c r="X49">
        <f t="shared" ref="X49:Z49" si="42">SQRT((($AQ42-1)*$AF42^2+(AS42-1)*AH42^2)/($AQ42+AS42-2))</f>
        <v>2.6566363568505373</v>
      </c>
      <c r="Y49">
        <f t="shared" si="42"/>
        <v>3.6185449316382927</v>
      </c>
      <c r="Z49">
        <f t="shared" si="42"/>
        <v>4.2795919713705857</v>
      </c>
      <c r="AC49" t="str">
        <f t="shared" si="39"/>
        <v>35-44</v>
      </c>
      <c r="AF49">
        <f>$AQ42+AR42-2</f>
        <v>2848</v>
      </c>
      <c r="AG49">
        <f t="shared" ref="AG49:AI49" si="43">$AQ42+AS42-2</f>
        <v>2604</v>
      </c>
      <c r="AH49">
        <f t="shared" si="43"/>
        <v>1461</v>
      </c>
      <c r="AI49">
        <f t="shared" si="43"/>
        <v>955</v>
      </c>
    </row>
    <row r="50" spans="1:47" x14ac:dyDescent="0.35">
      <c r="A50" t="str">
        <f t="shared" si="34"/>
        <v>45-54</v>
      </c>
      <c r="E50" t="str">
        <f t="shared" si="30"/>
        <v>&lt;0.001</v>
      </c>
      <c r="F50" t="str">
        <f t="shared" si="30"/>
        <v>&lt;0.001</v>
      </c>
      <c r="G50" t="str">
        <f t="shared" si="30"/>
        <v>&lt;0.001</v>
      </c>
      <c r="K50" t="str">
        <f t="shared" si="35"/>
        <v>45-54</v>
      </c>
      <c r="O50">
        <f>$O42-P42</f>
        <v>-9.8514689159630535</v>
      </c>
      <c r="P50">
        <f t="shared" ref="P50:Q50" si="44">$O42-Q42</f>
        <v>-15.367684721608256</v>
      </c>
      <c r="Q50">
        <f t="shared" si="44"/>
        <v>-16.280764280976072</v>
      </c>
      <c r="T50" t="str">
        <f t="shared" si="37"/>
        <v>45-54</v>
      </c>
      <c r="X50">
        <f>SQRT((($AR42-1)*$AG42^2+(AS42-1)*AH42^2)/($AR42+AS42-2))</f>
        <v>2.215072981955462</v>
      </c>
      <c r="Y50">
        <f t="shared" ref="Y50:Z50" si="45">SQRT((($AR42-1)*$AG42^2+(AT42-1)*AI42^2)/($AR42+AT42-2))</f>
        <v>2.7198799904763979</v>
      </c>
      <c r="Z50">
        <f t="shared" si="45"/>
        <v>2.9026750804586805</v>
      </c>
      <c r="AC50" t="str">
        <f t="shared" si="39"/>
        <v>45-54</v>
      </c>
      <c r="AG50">
        <f>$AR42+AS42-2</f>
        <v>3696</v>
      </c>
      <c r="AH50">
        <f t="shared" ref="AH50:AI50" si="46">$AR42+AT42-2</f>
        <v>2553</v>
      </c>
      <c r="AI50">
        <f t="shared" si="46"/>
        <v>2047</v>
      </c>
    </row>
    <row r="51" spans="1:47" x14ac:dyDescent="0.35">
      <c r="A51" t="str">
        <f t="shared" si="34"/>
        <v>55-64</v>
      </c>
      <c r="F51" t="str">
        <f t="shared" si="30"/>
        <v>&lt;0.001</v>
      </c>
      <c r="G51" t="str">
        <f t="shared" si="30"/>
        <v>&lt;0.001</v>
      </c>
      <c r="K51" t="str">
        <f t="shared" si="35"/>
        <v>55-64</v>
      </c>
      <c r="P51">
        <f>$P42-Q42</f>
        <v>-5.5162158056452029</v>
      </c>
      <c r="Q51">
        <f>$P42-R42</f>
        <v>-6.4292953650130187</v>
      </c>
      <c r="T51" t="str">
        <f t="shared" si="37"/>
        <v>55-64</v>
      </c>
      <c r="Y51">
        <f>SQRT((($AS42-1)*$AH42^2+(AT42-1)*AI42^2)/($AS42+AT42-2))</f>
        <v>1.4131980676379718</v>
      </c>
      <c r="Z51">
        <f>SQRT((($AS42-1)*$AH42^2+(AU42-1)*AJ42^2)/($AS42+AU42-2))</f>
        <v>1.2838790216112317</v>
      </c>
      <c r="AC51" t="str">
        <f t="shared" si="39"/>
        <v>55-64</v>
      </c>
      <c r="AH51">
        <f>$AS42+AT42-2</f>
        <v>2309</v>
      </c>
      <c r="AI51">
        <f>$AS42+AU42-2</f>
        <v>1803</v>
      </c>
    </row>
    <row r="52" spans="1:47" x14ac:dyDescent="0.35">
      <c r="A52" t="str">
        <f t="shared" si="34"/>
        <v>65-74</v>
      </c>
      <c r="G52" t="str">
        <f t="shared" si="30"/>
        <v>&gt;0.999</v>
      </c>
      <c r="K52" t="str">
        <f t="shared" si="35"/>
        <v>65-74</v>
      </c>
      <c r="Q52">
        <f>Q42-R42</f>
        <v>-0.91307955936781582</v>
      </c>
      <c r="T52" t="str">
        <f t="shared" si="37"/>
        <v>65-74</v>
      </c>
      <c r="Z52">
        <f>SQRT((($AT42-1)*$AI42^2+(AU42-1)*AJ42^2)/($AT42+AU42-2))</f>
        <v>2.3753189847320395</v>
      </c>
      <c r="AC52" t="str">
        <f t="shared" si="39"/>
        <v>65-74</v>
      </c>
      <c r="AI52">
        <f>$AT42+AU42-2</f>
        <v>660</v>
      </c>
    </row>
    <row r="54" spans="1:47" x14ac:dyDescent="0.35">
      <c r="K54" t="str">
        <f t="shared" ref="K54:AA54" si="47">K5</f>
        <v>Europe</v>
      </c>
      <c r="L54">
        <f t="shared" si="47"/>
        <v>44.787745360708811</v>
      </c>
      <c r="M54">
        <f t="shared" si="47"/>
        <v>59.222468783111168</v>
      </c>
      <c r="N54">
        <f t="shared" si="47"/>
        <v>67.740991915592062</v>
      </c>
      <c r="O54">
        <f t="shared" si="47"/>
        <v>76.100367840511495</v>
      </c>
      <c r="P54">
        <f t="shared" si="47"/>
        <v>89.242223029519806</v>
      </c>
      <c r="Q54">
        <f t="shared" si="47"/>
        <v>107.24476779945221</v>
      </c>
      <c r="R54">
        <f t="shared" si="47"/>
        <v>115.48253528263089</v>
      </c>
      <c r="S54">
        <f t="shared" si="47"/>
        <v>0</v>
      </c>
      <c r="T54" t="str">
        <f t="shared" si="47"/>
        <v>Europe</v>
      </c>
      <c r="U54">
        <f t="shared" si="47"/>
        <v>10.356149608043584</v>
      </c>
      <c r="V54">
        <f t="shared" si="47"/>
        <v>13.60141699928119</v>
      </c>
      <c r="W54">
        <f t="shared" si="47"/>
        <v>14.708364958137944</v>
      </c>
      <c r="X54">
        <f t="shared" si="47"/>
        <v>13.261019558568728</v>
      </c>
      <c r="Y54">
        <f t="shared" si="47"/>
        <v>14.511598227392334</v>
      </c>
      <c r="Z54">
        <f t="shared" si="47"/>
        <v>9.0565789863182768</v>
      </c>
      <c r="AA54">
        <f t="shared" si="47"/>
        <v>4.1788407904472367</v>
      </c>
      <c r="AC54" t="str">
        <f t="shared" ref="AC54:AK54" si="48">AC5</f>
        <v>Europe</v>
      </c>
      <c r="AD54">
        <f t="shared" si="48"/>
        <v>3.4520498693478614</v>
      </c>
      <c r="AE54">
        <f t="shared" si="48"/>
        <v>4.533805666427063</v>
      </c>
      <c r="AF54">
        <f t="shared" si="48"/>
        <v>4.9027883193793143</v>
      </c>
      <c r="AG54">
        <f t="shared" si="48"/>
        <v>4.4203398528562428</v>
      </c>
      <c r="AH54">
        <f t="shared" si="48"/>
        <v>4.8371994091307782</v>
      </c>
      <c r="AI54">
        <f t="shared" si="48"/>
        <v>3.0188596621060921</v>
      </c>
      <c r="AJ54">
        <f t="shared" si="48"/>
        <v>1.3929469301490789</v>
      </c>
      <c r="AK54">
        <f t="shared" si="48"/>
        <v>9</v>
      </c>
      <c r="AN54" t="str">
        <f t="shared" ref="AN54:AU54" si="49">AN5</f>
        <v>Europe</v>
      </c>
      <c r="AO54">
        <f t="shared" si="49"/>
        <v>3145</v>
      </c>
      <c r="AP54">
        <f t="shared" si="49"/>
        <v>1373</v>
      </c>
      <c r="AQ54">
        <f t="shared" si="49"/>
        <v>1964</v>
      </c>
      <c r="AR54">
        <f t="shared" si="49"/>
        <v>4080</v>
      </c>
      <c r="AS54">
        <f t="shared" si="49"/>
        <v>7626</v>
      </c>
      <c r="AT54">
        <f t="shared" si="49"/>
        <v>5869</v>
      </c>
      <c r="AU54">
        <f t="shared" si="49"/>
        <v>2025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&lt;0.001</v>
      </c>
      <c r="C59" t="str">
        <f t="shared" ref="C59:G64" si="55">IF(_xlfn.T.DIST.2T(ABS(M59/V59),AE59)*6&lt;0.001,"&lt;0.001",IF(_xlfn.T.DIST.2T(ABS(M59/V59),AE59)*6&gt;0.999, "&gt;0.999",FIXED(_xlfn.T.DIST.2T(ABS(M59/V59),AE59)*6,3)))</f>
        <v>&lt;0.001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-14.434723422402357</v>
      </c>
      <c r="M59">
        <f t="shared" ref="M59:Q59" si="56">$L54-N54</f>
        <v>-22.95324655488325</v>
      </c>
      <c r="N59">
        <f t="shared" si="56"/>
        <v>-31.312622479802684</v>
      </c>
      <c r="O59">
        <f t="shared" si="56"/>
        <v>-44.454477668810995</v>
      </c>
      <c r="P59">
        <f t="shared" si="56"/>
        <v>-62.457022438743394</v>
      </c>
      <c r="Q59">
        <f t="shared" si="56"/>
        <v>-70.69478992192208</v>
      </c>
      <c r="T59" t="str">
        <f>K59</f>
        <v>18-24</v>
      </c>
      <c r="U59">
        <f>SQRT((($AO54-1)*$AD54^2+(AP54-1)*AE54^2)/($AO54+AP54-2))</f>
        <v>3.8132891545271512</v>
      </c>
      <c r="V59">
        <f t="shared" ref="V59:Z59" si="57">SQRT((($AO54-1)*$AD54^2+(AQ54-1)*AF54^2)/($AO54+AQ54-2))</f>
        <v>4.0713055869382799</v>
      </c>
      <c r="W59">
        <f t="shared" si="57"/>
        <v>4.0275799299315027</v>
      </c>
      <c r="X59">
        <f t="shared" si="57"/>
        <v>4.4773186451224998</v>
      </c>
      <c r="Y59">
        <f t="shared" si="57"/>
        <v>3.1767023984177594</v>
      </c>
      <c r="Z59">
        <f t="shared" si="57"/>
        <v>2.8301065446927844</v>
      </c>
      <c r="AC59" t="str">
        <f>T59</f>
        <v>18-24</v>
      </c>
      <c r="AD59">
        <f>$AO54+AP54-2</f>
        <v>4516</v>
      </c>
      <c r="AE59">
        <f t="shared" ref="AE59:AI59" si="58">$AO54+AQ54-2</f>
        <v>5107</v>
      </c>
      <c r="AF59">
        <f t="shared" si="58"/>
        <v>7223</v>
      </c>
      <c r="AG59">
        <f t="shared" si="58"/>
        <v>10769</v>
      </c>
      <c r="AH59">
        <f t="shared" si="58"/>
        <v>9012</v>
      </c>
      <c r="AI59">
        <f t="shared" si="58"/>
        <v>5168</v>
      </c>
    </row>
    <row r="60" spans="1:47" x14ac:dyDescent="0.35">
      <c r="A60" t="str">
        <f t="shared" ref="A60:A64" si="59">A48</f>
        <v>25-34</v>
      </c>
      <c r="C60" t="str">
        <f t="shared" si="55"/>
        <v>0.440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-8.5185231324808939</v>
      </c>
      <c r="N60">
        <f t="shared" ref="N60:Q60" si="61">$M54-O54</f>
        <v>-16.877899057400327</v>
      </c>
      <c r="O60">
        <f t="shared" si="61"/>
        <v>-30.019754246408638</v>
      </c>
      <c r="P60">
        <f t="shared" si="61"/>
        <v>-48.022299016341037</v>
      </c>
      <c r="Q60">
        <f t="shared" si="61"/>
        <v>-56.260066499519723</v>
      </c>
      <c r="T60" t="str">
        <f t="shared" ref="T60:T64" si="62">K60</f>
        <v>25-34</v>
      </c>
      <c r="V60">
        <f>SQRT((($AP54-1)*$AE54^2+(AQ54-1)*AF54^2)/($AP54+AQ54-2))</f>
        <v>4.7544593002967153</v>
      </c>
      <c r="W60">
        <f t="shared" ref="W60:Z60" si="63">SQRT((($AP54-1)*$AE54^2+(AR54-1)*AG54^2)/($AP54+AR54-2))</f>
        <v>4.4491713650566194</v>
      </c>
      <c r="X60">
        <f t="shared" si="63"/>
        <v>4.7921746783448889</v>
      </c>
      <c r="Y60">
        <f t="shared" si="63"/>
        <v>3.3588363397889713</v>
      </c>
      <c r="Z60">
        <f t="shared" si="63"/>
        <v>3.0758553757934042</v>
      </c>
      <c r="AC60" t="str">
        <f t="shared" ref="AC60:AC64" si="64">T60</f>
        <v>25-34</v>
      </c>
      <c r="AE60">
        <f>$AP54+AQ54-2</f>
        <v>3335</v>
      </c>
      <c r="AF60">
        <f t="shared" ref="AF60:AI60" si="65">$AP54+AR54-2</f>
        <v>5451</v>
      </c>
      <c r="AG60">
        <f t="shared" si="65"/>
        <v>8997</v>
      </c>
      <c r="AH60">
        <f t="shared" si="65"/>
        <v>7240</v>
      </c>
      <c r="AI60">
        <f t="shared" si="65"/>
        <v>3396</v>
      </c>
    </row>
    <row r="61" spans="1:47" x14ac:dyDescent="0.35">
      <c r="A61" t="str">
        <f t="shared" si="59"/>
        <v>35-44</v>
      </c>
      <c r="D61" t="str">
        <f t="shared" si="55"/>
        <v>0.409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-8.3593759249194335</v>
      </c>
      <c r="O61">
        <f t="shared" ref="O61:Q61" si="66">$N54-P54</f>
        <v>-21.501231113927744</v>
      </c>
      <c r="P61">
        <f t="shared" si="66"/>
        <v>-39.503775883860143</v>
      </c>
      <c r="Q61">
        <f t="shared" si="66"/>
        <v>-47.74154336703883</v>
      </c>
      <c r="T61" t="str">
        <f t="shared" si="62"/>
        <v>35-44</v>
      </c>
      <c r="W61">
        <f>SQRT((($AQ54-1)*$AF54^2+(AR54-1)*AG54^2)/($AQ54+AR54-2))</f>
        <v>4.582657243952851</v>
      </c>
      <c r="X61">
        <f t="shared" ref="X61:Z61" si="67">SQRT((($AQ54-1)*$AF54^2+(AS54-1)*AH54^2)/($AQ54+AS54-2))</f>
        <v>4.8506999597070344</v>
      </c>
      <c r="Y61">
        <f t="shared" si="67"/>
        <v>3.5853136104766343</v>
      </c>
      <c r="Z61">
        <f t="shared" si="67"/>
        <v>3.5804717537908783</v>
      </c>
      <c r="AC61" t="str">
        <f t="shared" si="64"/>
        <v>35-44</v>
      </c>
      <c r="AF61">
        <f>$AQ54+AR54-2</f>
        <v>6042</v>
      </c>
      <c r="AG61">
        <f t="shared" ref="AG61:AI61" si="68">$AQ54+AS54-2</f>
        <v>9588</v>
      </c>
      <c r="AH61">
        <f t="shared" si="68"/>
        <v>7831</v>
      </c>
      <c r="AI61">
        <f t="shared" si="68"/>
        <v>3987</v>
      </c>
    </row>
    <row r="62" spans="1:47" x14ac:dyDescent="0.35">
      <c r="A62" t="str">
        <f t="shared" si="59"/>
        <v>45-54</v>
      </c>
      <c r="E62" t="str">
        <f t="shared" si="55"/>
        <v>0.031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-13.141855189008311</v>
      </c>
      <c r="P62">
        <f t="shared" ref="P62:Q62" si="69">$O54-Q54</f>
        <v>-31.14439995894071</v>
      </c>
      <c r="Q62">
        <f t="shared" si="69"/>
        <v>-39.382167442119396</v>
      </c>
      <c r="T62" t="str">
        <f t="shared" si="62"/>
        <v>45-54</v>
      </c>
      <c r="X62">
        <f>SQRT((($AR54-1)*$AG54^2+(AS54-1)*AH54^2)/($AR54+AS54-2))</f>
        <v>4.6961210087826721</v>
      </c>
      <c r="Y62">
        <f t="shared" ref="Y62:Z62" si="70">SQRT((($AR54-1)*$AG54^2+(AT54-1)*AI54^2)/($AR54+AT54-2))</f>
        <v>3.6590837670709617</v>
      </c>
      <c r="Z62">
        <f t="shared" si="70"/>
        <v>3.7017340117467672</v>
      </c>
      <c r="AC62" t="str">
        <f t="shared" si="64"/>
        <v>45-54</v>
      </c>
      <c r="AG62">
        <f>$AR54+AS54-2</f>
        <v>11704</v>
      </c>
      <c r="AH62">
        <f t="shared" ref="AH62:AI62" si="71">$AR54+AT54-2</f>
        <v>9947</v>
      </c>
      <c r="AI62">
        <f t="shared" si="71"/>
        <v>6103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-18.002544769932399</v>
      </c>
      <c r="Q63">
        <f>$P54-R54</f>
        <v>-26.240312253111085</v>
      </c>
      <c r="T63" t="str">
        <f t="shared" si="62"/>
        <v>55-64</v>
      </c>
      <c r="Y63">
        <f>SQRT((($AS54-1)*$AH54^2+(AT54-1)*AI54^2)/($AS54+AT54-2))</f>
        <v>4.1456085541660705</v>
      </c>
      <c r="Z63">
        <f>SQRT((($AS54-1)*$AH54^2+(AU54-1)*AJ54^2)/($AS54+AU54-2))</f>
        <v>4.34711047012207</v>
      </c>
      <c r="AC63" t="str">
        <f t="shared" si="64"/>
        <v>55-64</v>
      </c>
      <c r="AH63">
        <f>$AS54+AT54-2</f>
        <v>13493</v>
      </c>
      <c r="AI63">
        <f>$AS54+AU54-2</f>
        <v>9649</v>
      </c>
    </row>
    <row r="64" spans="1:47" x14ac:dyDescent="0.35">
      <c r="A64" t="str">
        <f t="shared" si="59"/>
        <v>65-74</v>
      </c>
      <c r="G64" t="str">
        <f t="shared" si="55"/>
        <v>0.014</v>
      </c>
      <c r="K64" t="str">
        <f t="shared" si="60"/>
        <v>65-74</v>
      </c>
      <c r="Q64">
        <f>Q54-R54</f>
        <v>-8.2377674831786862</v>
      </c>
      <c r="T64" t="str">
        <f t="shared" si="62"/>
        <v>65-74</v>
      </c>
      <c r="Z64">
        <f>SQRT((($AT54-1)*$AI54^2+(AU54-1)*AJ54^2)/($AT54+AU54-2))</f>
        <v>2.6970086224593941</v>
      </c>
      <c r="AC64" t="str">
        <f t="shared" si="64"/>
        <v>65-74</v>
      </c>
      <c r="AI64">
        <f>$AT54+AU54-2</f>
        <v>7892</v>
      </c>
    </row>
    <row r="66" spans="1:47" x14ac:dyDescent="0.35">
      <c r="K66" t="str">
        <f t="shared" ref="K66:AA66" si="72">K6</f>
        <v>Latin America and the Caribbean</v>
      </c>
      <c r="L66">
        <f t="shared" si="72"/>
        <v>40.305392639597542</v>
      </c>
      <c r="M66">
        <f t="shared" si="72"/>
        <v>65.010627618987726</v>
      </c>
      <c r="N66">
        <f t="shared" si="72"/>
        <v>85.870432979070202</v>
      </c>
      <c r="O66">
        <f t="shared" si="72"/>
        <v>103.5981342376171</v>
      </c>
      <c r="P66">
        <f t="shared" si="72"/>
        <v>115.02786787084777</v>
      </c>
      <c r="Q66">
        <f t="shared" si="72"/>
        <v>125.1817957626963</v>
      </c>
      <c r="R66">
        <f t="shared" si="72"/>
        <v>130.3840047536186</v>
      </c>
      <c r="S66">
        <f t="shared" si="72"/>
        <v>0</v>
      </c>
      <c r="T66" t="str">
        <f t="shared" si="72"/>
        <v>Latin America and the Caribbean</v>
      </c>
      <c r="U66">
        <f t="shared" si="72"/>
        <v>10.802133069737067</v>
      </c>
      <c r="V66">
        <f t="shared" si="72"/>
        <v>11.381982430641843</v>
      </c>
      <c r="W66">
        <f t="shared" si="72"/>
        <v>12.990736226620312</v>
      </c>
      <c r="X66">
        <f t="shared" si="72"/>
        <v>14.967079804723628</v>
      </c>
      <c r="Y66">
        <f t="shared" si="72"/>
        <v>14.015068021308956</v>
      </c>
      <c r="Z66">
        <f t="shared" si="72"/>
        <v>9.8387542039643634</v>
      </c>
      <c r="AA66">
        <f t="shared" si="72"/>
        <v>5.1783580486919236</v>
      </c>
      <c r="AC66" t="str">
        <f t="shared" ref="AC66:AK66" si="73">AC6</f>
        <v>Latin America and the Caribbean</v>
      </c>
      <c r="AD66">
        <f t="shared" si="73"/>
        <v>2.357218688526467</v>
      </c>
      <c r="AE66">
        <f t="shared" si="73"/>
        <v>2.4837521927177955</v>
      </c>
      <c r="AF66">
        <f t="shared" si="73"/>
        <v>2.8348110519853611</v>
      </c>
      <c r="AG66">
        <f t="shared" si="73"/>
        <v>3.2660845779805192</v>
      </c>
      <c r="AH66">
        <f t="shared" si="73"/>
        <v>3.0583385751239649</v>
      </c>
      <c r="AI66">
        <f t="shared" si="73"/>
        <v>2.1469921849396041</v>
      </c>
      <c r="AJ66">
        <f t="shared" si="73"/>
        <v>1.1300103682721219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11411</v>
      </c>
      <c r="AP66">
        <f t="shared" si="74"/>
        <v>7649</v>
      </c>
      <c r="AQ66">
        <f t="shared" si="74"/>
        <v>11034</v>
      </c>
      <c r="AR66">
        <f t="shared" si="74"/>
        <v>13523</v>
      </c>
      <c r="AS66">
        <f t="shared" si="74"/>
        <v>15959</v>
      </c>
      <c r="AT66">
        <f t="shared" si="74"/>
        <v>8591</v>
      </c>
      <c r="AU66">
        <f t="shared" si="74"/>
        <v>1729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-24.705234979390184</v>
      </c>
      <c r="M71">
        <f t="shared" ref="M71:Q71" si="81">$L66-N66</f>
        <v>-45.56504033947266</v>
      </c>
      <c r="N71">
        <f t="shared" si="81"/>
        <v>-63.29274159801956</v>
      </c>
      <c r="O71">
        <f t="shared" si="81"/>
        <v>-74.722475231250229</v>
      </c>
      <c r="P71">
        <f t="shared" si="81"/>
        <v>-84.876403123098754</v>
      </c>
      <c r="Q71">
        <f t="shared" si="81"/>
        <v>-90.078612114021055</v>
      </c>
      <c r="T71" t="str">
        <f>K71</f>
        <v>18-24</v>
      </c>
      <c r="U71">
        <f>SQRT((($AO66-1)*$AD66^2+(AP66-1)*AE66^2)/($AO66+AP66-2))</f>
        <v>2.4087953521290033</v>
      </c>
      <c r="V71">
        <f t="shared" ref="V71:Z71" si="82">SQRT((($AO66-1)*$AD66^2+(AQ66-1)*AF66^2)/($AO66+AQ66-2))</f>
        <v>2.60297712356346</v>
      </c>
      <c r="W71">
        <f t="shared" si="82"/>
        <v>2.8858905737845082</v>
      </c>
      <c r="X71">
        <f t="shared" si="82"/>
        <v>2.7875518626916413</v>
      </c>
      <c r="Y71">
        <f t="shared" si="82"/>
        <v>2.269313654246814</v>
      </c>
      <c r="Z71">
        <f t="shared" si="82"/>
        <v>2.2346371692649338</v>
      </c>
      <c r="AC71" t="str">
        <f>T71</f>
        <v>18-24</v>
      </c>
      <c r="AD71">
        <f>$AO66+AP66-2</f>
        <v>19058</v>
      </c>
      <c r="AE71">
        <f t="shared" ref="AE71:AI71" si="83">$AO66+AQ66-2</f>
        <v>22443</v>
      </c>
      <c r="AF71">
        <f t="shared" si="83"/>
        <v>24932</v>
      </c>
      <c r="AG71">
        <f t="shared" si="83"/>
        <v>27368</v>
      </c>
      <c r="AH71">
        <f t="shared" si="83"/>
        <v>20000</v>
      </c>
      <c r="AI71">
        <f t="shared" si="83"/>
        <v>13138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-20.859805360082476</v>
      </c>
      <c r="N72">
        <f t="shared" ref="N72:Q72" si="86">$M66-O66</f>
        <v>-38.587506618629376</v>
      </c>
      <c r="O72">
        <f t="shared" si="86"/>
        <v>-50.017240251860045</v>
      </c>
      <c r="P72">
        <f t="shared" si="86"/>
        <v>-60.17116814370857</v>
      </c>
      <c r="Q72">
        <f t="shared" si="86"/>
        <v>-65.373377134630871</v>
      </c>
      <c r="T72" t="str">
        <f t="shared" ref="T72:T76" si="87">K72</f>
        <v>25-34</v>
      </c>
      <c r="V72">
        <f>SQRT((($AP66-1)*$AE66^2+(AQ66-1)*AF66^2)/($AP66+AQ66-2))</f>
        <v>2.6966184995148095</v>
      </c>
      <c r="W72">
        <f t="shared" ref="W72:Z72" si="88">SQRT((($AP66-1)*$AE66^2+(AR66-1)*AG66^2)/($AP66+AR66-2))</f>
        <v>3.0070304017705936</v>
      </c>
      <c r="X72">
        <f t="shared" si="88"/>
        <v>2.8847413128894153</v>
      </c>
      <c r="Y72">
        <f t="shared" si="88"/>
        <v>2.3117237618310513</v>
      </c>
      <c r="Z72">
        <f t="shared" si="88"/>
        <v>2.2950836530697005</v>
      </c>
      <c r="AC72" t="str">
        <f t="shared" ref="AC72:AC76" si="89">T72</f>
        <v>25-34</v>
      </c>
      <c r="AE72">
        <f>$AP66+AQ66-2</f>
        <v>18681</v>
      </c>
      <c r="AF72">
        <f t="shared" ref="AF72:AI72" si="90">$AP66+AR66-2</f>
        <v>21170</v>
      </c>
      <c r="AG72">
        <f t="shared" si="90"/>
        <v>23606</v>
      </c>
      <c r="AH72">
        <f t="shared" si="90"/>
        <v>16238</v>
      </c>
      <c r="AI72">
        <f t="shared" si="90"/>
        <v>9376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-17.727701258546901</v>
      </c>
      <c r="O73">
        <f t="shared" ref="O73:Q73" si="91">$N66-P66</f>
        <v>-29.157434891777569</v>
      </c>
      <c r="P73">
        <f t="shared" si="91"/>
        <v>-39.311362783626095</v>
      </c>
      <c r="Q73">
        <f t="shared" si="91"/>
        <v>-44.513571774548396</v>
      </c>
      <c r="T73" t="str">
        <f t="shared" si="87"/>
        <v>35-44</v>
      </c>
      <c r="W73">
        <f>SQRT((($AQ66-1)*$AF66^2+(AR66-1)*AG66^2)/($AQ66+AR66-2))</f>
        <v>3.0797862986760038</v>
      </c>
      <c r="X73">
        <f t="shared" ref="X73:Z73" si="92">SQRT((($AQ66-1)*$AF66^2+(AS66-1)*AH66^2)/($AQ66+AS66-2))</f>
        <v>2.9690023996882751</v>
      </c>
      <c r="Y73">
        <f t="shared" si="92"/>
        <v>2.5565921699991496</v>
      </c>
      <c r="Z73">
        <f t="shared" si="92"/>
        <v>2.6684956165899201</v>
      </c>
      <c r="AC73" t="str">
        <f t="shared" si="89"/>
        <v>35-44</v>
      </c>
      <c r="AF73">
        <f>$AQ66+AR66-2</f>
        <v>24555</v>
      </c>
      <c r="AG73">
        <f t="shared" ref="AG73:AI73" si="93">$AQ66+AS66-2</f>
        <v>26991</v>
      </c>
      <c r="AH73">
        <f t="shared" si="93"/>
        <v>19623</v>
      </c>
      <c r="AI73">
        <f t="shared" si="93"/>
        <v>12761</v>
      </c>
    </row>
    <row r="74" spans="1:47" x14ac:dyDescent="0.35">
      <c r="A74" t="str">
        <f t="shared" si="84"/>
        <v>45-54</v>
      </c>
      <c r="E74" t="str">
        <f t="shared" si="80"/>
        <v>0.002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-11.429733633230668</v>
      </c>
      <c r="P74">
        <f t="shared" ref="P74:Q74" si="94">$O66-Q66</f>
        <v>-21.583661525079194</v>
      </c>
      <c r="Q74">
        <f t="shared" si="94"/>
        <v>-26.785870516001495</v>
      </c>
      <c r="T74" t="str">
        <f t="shared" si="87"/>
        <v>45-54</v>
      </c>
      <c r="X74">
        <f>SQRT((($AR66-1)*$AG66^2+(AS66-1)*AH66^2)/($AR66+AS66-2))</f>
        <v>3.1553268388325124</v>
      </c>
      <c r="Y74">
        <f t="shared" ref="Y74:Z74" si="95">SQRT((($AR66-1)*$AG66^2+(AT66-1)*AI66^2)/($AR66+AT66-2))</f>
        <v>2.8834041435261173</v>
      </c>
      <c r="Z74">
        <f t="shared" si="95"/>
        <v>3.0989143400853134</v>
      </c>
      <c r="AC74" t="str">
        <f t="shared" si="89"/>
        <v>45-54</v>
      </c>
      <c r="AG74">
        <f>$AR66+AS66-2</f>
        <v>29480</v>
      </c>
      <c r="AH74">
        <f t="shared" ref="AH74:AI74" si="96">$AR66+AT66-2</f>
        <v>22112</v>
      </c>
      <c r="AI74">
        <f t="shared" si="96"/>
        <v>15250</v>
      </c>
    </row>
    <row r="75" spans="1:47" x14ac:dyDescent="0.35">
      <c r="A75" t="str">
        <f t="shared" si="84"/>
        <v>55-64</v>
      </c>
      <c r="F75" t="str">
        <f t="shared" si="80"/>
        <v>0.002</v>
      </c>
      <c r="G75" t="str">
        <f t="shared" si="80"/>
        <v>&lt;0.001</v>
      </c>
      <c r="K75" t="str">
        <f t="shared" si="85"/>
        <v>55-64</v>
      </c>
      <c r="P75">
        <f>$P66-Q66</f>
        <v>-10.153927891848525</v>
      </c>
      <c r="Q75">
        <f>$P66-R66</f>
        <v>-15.356136882770826</v>
      </c>
      <c r="T75" t="str">
        <f t="shared" si="87"/>
        <v>55-64</v>
      </c>
      <c r="Y75">
        <f>SQRT((($AS66-1)*$AH66^2+(AT66-1)*AI66^2)/($AS66+AT66-2))</f>
        <v>2.7737036427448296</v>
      </c>
      <c r="Z75">
        <f>SQRT((($AS66-1)*$AH66^2+(AU66-1)*AJ66^2)/($AS66+AU66-2))</f>
        <v>2.9264866559259182</v>
      </c>
      <c r="AC75" t="str">
        <f t="shared" si="89"/>
        <v>55-64</v>
      </c>
      <c r="AH75">
        <f>$AS66+AT66-2</f>
        <v>24548</v>
      </c>
      <c r="AI75">
        <f>$AS66+AU66-2</f>
        <v>17686</v>
      </c>
    </row>
    <row r="76" spans="1:47" x14ac:dyDescent="0.35">
      <c r="A76" t="str">
        <f t="shared" si="84"/>
        <v>65-74</v>
      </c>
      <c r="G76" t="str">
        <f t="shared" si="80"/>
        <v>0.059</v>
      </c>
      <c r="K76" t="str">
        <f t="shared" si="85"/>
        <v>65-74</v>
      </c>
      <c r="Q76">
        <f>Q66-R66</f>
        <v>-5.2022089909223013</v>
      </c>
      <c r="T76" t="str">
        <f t="shared" si="87"/>
        <v>65-74</v>
      </c>
      <c r="Z76">
        <f>SQRT((($AT66-1)*$AI66^2+(AU66-1)*AJ66^2)/($AT66+AU66-2))</f>
        <v>2.012819371915902</v>
      </c>
      <c r="AC76" t="str">
        <f t="shared" si="89"/>
        <v>65-74</v>
      </c>
      <c r="AI76">
        <f>$AT66+AU66-2</f>
        <v>10318</v>
      </c>
    </row>
    <row r="78" spans="1:47" x14ac:dyDescent="0.35">
      <c r="K78" t="str">
        <f t="shared" ref="K78:AA78" si="97">K7</f>
        <v>Northern Africa and Western Asia</v>
      </c>
      <c r="L78">
        <f t="shared" si="97"/>
        <v>60.111707233604726</v>
      </c>
      <c r="M78">
        <f t="shared" si="97"/>
        <v>75.447457307777412</v>
      </c>
      <c r="N78">
        <f t="shared" si="97"/>
        <v>89.245806906249754</v>
      </c>
      <c r="O78">
        <f t="shared" si="97"/>
        <v>102.63488432776542</v>
      </c>
      <c r="P78">
        <f t="shared" si="97"/>
        <v>111.99555777015424</v>
      </c>
      <c r="Q78">
        <f t="shared" si="97"/>
        <v>120.11721747436859</v>
      </c>
      <c r="R78">
        <f t="shared" si="97"/>
        <v>112.80458126905263</v>
      </c>
      <c r="S78">
        <f t="shared" si="97"/>
        <v>0</v>
      </c>
      <c r="T78" t="str">
        <f t="shared" si="97"/>
        <v>Northern Africa and Western Asia</v>
      </c>
      <c r="U78">
        <f t="shared" si="97"/>
        <v>5.3037295069744514</v>
      </c>
      <c r="V78">
        <f t="shared" si="97"/>
        <v>5.2528473860115499</v>
      </c>
      <c r="W78">
        <f t="shared" si="97"/>
        <v>5.1088556945128127</v>
      </c>
      <c r="X78">
        <f t="shared" si="97"/>
        <v>6.2961347944573927</v>
      </c>
      <c r="Y78">
        <f t="shared" si="97"/>
        <v>5.3083514461791337</v>
      </c>
      <c r="Z78">
        <f t="shared" si="97"/>
        <v>8.5185718240480899</v>
      </c>
      <c r="AA78">
        <f t="shared" si="97"/>
        <v>17.006002366920278</v>
      </c>
      <c r="AC78" t="str">
        <f t="shared" ref="AC78:AK78" si="98">AC7</f>
        <v>Northern Africa and Western Asia</v>
      </c>
      <c r="AD78">
        <f t="shared" si="98"/>
        <v>1.5991346149246262</v>
      </c>
      <c r="AE78">
        <f t="shared" si="98"/>
        <v>1.5837930782181333</v>
      </c>
      <c r="AF78">
        <f t="shared" si="98"/>
        <v>1.5403779497063226</v>
      </c>
      <c r="AG78">
        <f t="shared" si="98"/>
        <v>1.8983560675196898</v>
      </c>
      <c r="AH78">
        <f t="shared" si="98"/>
        <v>1.6005281820287867</v>
      </c>
      <c r="AI78">
        <f t="shared" si="98"/>
        <v>2.568446044550992</v>
      </c>
      <c r="AJ78">
        <f t="shared" si="98"/>
        <v>5.1275026395427634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10407</v>
      </c>
      <c r="AP78">
        <f t="shared" si="99"/>
        <v>11630</v>
      </c>
      <c r="AQ78">
        <f t="shared" si="99"/>
        <v>14777</v>
      </c>
      <c r="AR78">
        <f t="shared" si="99"/>
        <v>10405</v>
      </c>
      <c r="AS78">
        <f t="shared" si="99"/>
        <v>5393</v>
      </c>
      <c r="AT78">
        <f t="shared" si="99"/>
        <v>1631</v>
      </c>
      <c r="AU78">
        <f t="shared" si="99"/>
        <v>265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-15.335750074172687</v>
      </c>
      <c r="M83">
        <f t="shared" ref="M83:Q83" si="106">$L78-N78</f>
        <v>-29.134099672645029</v>
      </c>
      <c r="N83">
        <f t="shared" si="106"/>
        <v>-42.523177094160694</v>
      </c>
      <c r="O83">
        <f t="shared" si="106"/>
        <v>-51.88385053654951</v>
      </c>
      <c r="P83">
        <f t="shared" si="106"/>
        <v>-60.005510240763861</v>
      </c>
      <c r="Q83">
        <f t="shared" si="106"/>
        <v>-52.692874035447907</v>
      </c>
      <c r="T83" t="str">
        <f>K83</f>
        <v>18-24</v>
      </c>
      <c r="U83">
        <f>SQRT((($AO78-1)*$AD78^2+(AP78-1)*AE78^2)/($AO78+AP78-2))</f>
        <v>1.5910565331289936</v>
      </c>
      <c r="V83">
        <f t="shared" ref="V83:Z83" si="107">SQRT((($AO78-1)*$AD78^2+(AQ78-1)*AF78^2)/($AO78+AQ78-2))</f>
        <v>1.5649255427480677</v>
      </c>
      <c r="W83">
        <f t="shared" si="107"/>
        <v>1.7551191835261823</v>
      </c>
      <c r="X83">
        <f t="shared" si="107"/>
        <v>1.5996103884274697</v>
      </c>
      <c r="Y83">
        <f t="shared" si="107"/>
        <v>1.7619063408343245</v>
      </c>
      <c r="Z83">
        <f t="shared" si="107"/>
        <v>1.7732641619444502</v>
      </c>
      <c r="AC83" t="str">
        <f>T83</f>
        <v>18-24</v>
      </c>
      <c r="AD83">
        <f>$AO78+AP78-2</f>
        <v>22035</v>
      </c>
      <c r="AE83">
        <f t="shared" ref="AE83:AI83" si="108">$AO78+AQ78-2</f>
        <v>25182</v>
      </c>
      <c r="AF83">
        <f t="shared" si="108"/>
        <v>20810</v>
      </c>
      <c r="AG83">
        <f t="shared" si="108"/>
        <v>15798</v>
      </c>
      <c r="AH83">
        <f t="shared" si="108"/>
        <v>12036</v>
      </c>
      <c r="AI83">
        <f t="shared" si="108"/>
        <v>10670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-13.798349598472342</v>
      </c>
      <c r="N84">
        <f t="shared" ref="N84:Q84" si="111">$M78-O78</f>
        <v>-27.187427019988007</v>
      </c>
      <c r="O84">
        <f t="shared" si="111"/>
        <v>-36.548100462376823</v>
      </c>
      <c r="P84">
        <f t="shared" si="111"/>
        <v>-44.669760166591175</v>
      </c>
      <c r="Q84">
        <f t="shared" si="111"/>
        <v>-37.357123961275221</v>
      </c>
      <c r="T84" t="str">
        <f t="shared" ref="T84:T88" si="112">K84</f>
        <v>25-34</v>
      </c>
      <c r="V84">
        <f>SQRT((($AP78-1)*$AE78^2+(AQ78-1)*AF78^2)/($AP78+AQ78-2))</f>
        <v>1.5596472906209111</v>
      </c>
      <c r="W84">
        <f t="shared" ref="W84:Z84" si="113">SQRT((($AP78-1)*$AE78^2+(AR78-1)*AG78^2)/($AP78+AR78-2))</f>
        <v>1.7394332772724161</v>
      </c>
      <c r="X84">
        <f t="shared" si="113"/>
        <v>1.5891135825675651</v>
      </c>
      <c r="Y84">
        <f t="shared" si="113"/>
        <v>1.7352301127171925</v>
      </c>
      <c r="Z84">
        <f t="shared" si="113"/>
        <v>1.7425071934732823</v>
      </c>
      <c r="AC84" t="str">
        <f t="shared" ref="AC84:AC88" si="114">T84</f>
        <v>25-34</v>
      </c>
      <c r="AE84">
        <f>$AP78+AQ78-2</f>
        <v>26405</v>
      </c>
      <c r="AF84">
        <f t="shared" ref="AF84:AI84" si="115">$AP78+AR78-2</f>
        <v>22033</v>
      </c>
      <c r="AG84">
        <f t="shared" si="115"/>
        <v>17021</v>
      </c>
      <c r="AH84">
        <f t="shared" si="115"/>
        <v>13259</v>
      </c>
      <c r="AI84">
        <f t="shared" si="115"/>
        <v>11893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-13.389077421515665</v>
      </c>
      <c r="O85">
        <f t="shared" ref="O85:Q85" si="116">$N78-P78</f>
        <v>-22.749750863904481</v>
      </c>
      <c r="P85">
        <f t="shared" si="116"/>
        <v>-30.871410568118833</v>
      </c>
      <c r="Q85">
        <f t="shared" si="116"/>
        <v>-23.558774362802879</v>
      </c>
      <c r="T85" t="str">
        <f t="shared" si="112"/>
        <v>35-44</v>
      </c>
      <c r="W85">
        <f>SQRT((($AQ78-1)*$AF78^2+(AR78-1)*AG78^2)/($AQ78+AR78-2))</f>
        <v>1.6974662137573218</v>
      </c>
      <c r="X85">
        <f t="shared" ref="X85:Z85" si="117">SQRT((($AQ78-1)*$AF78^2+(AS78-1)*AH78^2)/($AQ78+AS78-2))</f>
        <v>1.5566870124069287</v>
      </c>
      <c r="Y85">
        <f t="shared" si="117"/>
        <v>1.6710625566336006</v>
      </c>
      <c r="Z85">
        <f t="shared" si="117"/>
        <v>1.6711105809252416</v>
      </c>
      <c r="AC85" t="str">
        <f t="shared" si="114"/>
        <v>35-44</v>
      </c>
      <c r="AF85">
        <f>$AQ78+AR78-2</f>
        <v>25180</v>
      </c>
      <c r="AG85">
        <f t="shared" ref="AG85:AI85" si="118">$AQ78+AS78-2</f>
        <v>20168</v>
      </c>
      <c r="AH85">
        <f t="shared" si="118"/>
        <v>16406</v>
      </c>
      <c r="AI85">
        <f t="shared" si="118"/>
        <v>15040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-9.3606734423888156</v>
      </c>
      <c r="P86">
        <f t="shared" ref="P86:Q86" si="119">$O78-Q78</f>
        <v>-17.482333146603168</v>
      </c>
      <c r="Q86">
        <f t="shared" si="119"/>
        <v>-10.169696941287214</v>
      </c>
      <c r="T86" t="str">
        <f t="shared" si="112"/>
        <v>45-54</v>
      </c>
      <c r="X86">
        <f>SQRT((($AR78-1)*$AG78^2+(AS78-1)*AH78^2)/($AR78+AS78-2))</f>
        <v>1.8022331798080289</v>
      </c>
      <c r="Y86">
        <f t="shared" ref="Y86:Z86" si="120">SQRT((($AR78-1)*$AG78^2+(AT78-1)*AI78^2)/($AR78+AT78-2))</f>
        <v>2.0022931532053838</v>
      </c>
      <c r="Z86">
        <f t="shared" si="120"/>
        <v>2.0408826241160716</v>
      </c>
      <c r="AC86" t="str">
        <f t="shared" si="114"/>
        <v>45-54</v>
      </c>
      <c r="AG86">
        <f>$AR78+AS78-2</f>
        <v>15796</v>
      </c>
      <c r="AH86">
        <f t="shared" ref="AH86:AI86" si="121">$AR78+AT78-2</f>
        <v>12034</v>
      </c>
      <c r="AI86">
        <f t="shared" si="121"/>
        <v>10668</v>
      </c>
    </row>
    <row r="87" spans="1:47" x14ac:dyDescent="0.35">
      <c r="A87" t="str">
        <f t="shared" si="109"/>
        <v>55-64</v>
      </c>
      <c r="F87" t="str">
        <f t="shared" si="105"/>
        <v>&lt;0.001</v>
      </c>
      <c r="G87" t="str">
        <f t="shared" si="105"/>
        <v>&gt;0.999</v>
      </c>
      <c r="K87" t="str">
        <f t="shared" si="110"/>
        <v>55-64</v>
      </c>
      <c r="P87">
        <f>$P78-Q78</f>
        <v>-8.1216597042143519</v>
      </c>
      <c r="Q87">
        <f>$P78-R78</f>
        <v>-0.80902349889839797</v>
      </c>
      <c r="T87" t="str">
        <f t="shared" si="112"/>
        <v>55-64</v>
      </c>
      <c r="Y87">
        <f>SQRT((($AS78-1)*$AH78^2+(AT78-1)*AI78^2)/($AS78+AT78-2))</f>
        <v>1.8703950022298923</v>
      </c>
      <c r="Z87">
        <f>SQRT((($AS78-1)*$AH78^2+(AU78-1)*AJ78^2)/($AS78+AU78-2))</f>
        <v>1.9155404511523892</v>
      </c>
      <c r="AC87" t="str">
        <f t="shared" si="114"/>
        <v>55-64</v>
      </c>
      <c r="AH87">
        <f>$AS78+AT78-2</f>
        <v>7022</v>
      </c>
      <c r="AI87">
        <f>$AS78+AU78-2</f>
        <v>5656</v>
      </c>
    </row>
    <row r="88" spans="1:47" x14ac:dyDescent="0.35">
      <c r="A88" t="str">
        <f t="shared" si="109"/>
        <v>65-74</v>
      </c>
      <c r="G88" t="str">
        <f t="shared" si="105"/>
        <v>0.101</v>
      </c>
      <c r="K88" t="str">
        <f t="shared" si="110"/>
        <v>65-74</v>
      </c>
      <c r="Q88">
        <f>Q78-R78</f>
        <v>7.3126362053159539</v>
      </c>
      <c r="T88" t="str">
        <f t="shared" si="112"/>
        <v>65-74</v>
      </c>
      <c r="Z88">
        <f>SQRT((($AT78-1)*$AI78^2+(AU78-1)*AJ78^2)/($AT78+AU78-2))</f>
        <v>3.0564791208124831</v>
      </c>
      <c r="AC88" t="str">
        <f t="shared" si="114"/>
        <v>65-74</v>
      </c>
      <c r="AI88">
        <f>$AT78+AU78-2</f>
        <v>1894</v>
      </c>
    </row>
    <row r="90" spans="1:47" x14ac:dyDescent="0.35">
      <c r="K90" t="str">
        <f t="shared" ref="K90:AA90" si="122">K8</f>
        <v>Northern America</v>
      </c>
      <c r="L90">
        <f t="shared" si="122"/>
        <v>47.940219897557064</v>
      </c>
      <c r="M90">
        <f t="shared" si="122"/>
        <v>60.129126782820592</v>
      </c>
      <c r="N90">
        <f t="shared" si="122"/>
        <v>70.262755082000112</v>
      </c>
      <c r="O90">
        <f t="shared" si="122"/>
        <v>74.935265628259799</v>
      </c>
      <c r="P90">
        <f t="shared" si="122"/>
        <v>88.655454215841459</v>
      </c>
      <c r="Q90">
        <f t="shared" si="122"/>
        <v>109.5198401017898</v>
      </c>
      <c r="R90">
        <f t="shared" si="122"/>
        <v>128.57794837346353</v>
      </c>
      <c r="S90">
        <f t="shared" si="122"/>
        <v>0</v>
      </c>
      <c r="T90" t="str">
        <f t="shared" si="122"/>
        <v>Northern America</v>
      </c>
      <c r="U90">
        <f t="shared" si="122"/>
        <v>2.6909448289704643</v>
      </c>
      <c r="V90">
        <f t="shared" si="122"/>
        <v>2.089932768378516</v>
      </c>
      <c r="W90">
        <f t="shared" si="122"/>
        <v>3.1944541106039654</v>
      </c>
      <c r="X90">
        <f t="shared" si="122"/>
        <v>0.54644488344985354</v>
      </c>
      <c r="Y90">
        <f t="shared" si="122"/>
        <v>0.78051457648510458</v>
      </c>
      <c r="Z90">
        <f t="shared" si="122"/>
        <v>0.75243703076193491</v>
      </c>
      <c r="AA90">
        <f t="shared" si="122"/>
        <v>0.59255251464061054</v>
      </c>
      <c r="AC90" t="str">
        <f t="shared" ref="AC90:AK90" si="123">AC8</f>
        <v>Northern America</v>
      </c>
      <c r="AD90">
        <f t="shared" si="123"/>
        <v>1.9027853363638896</v>
      </c>
      <c r="AE90">
        <f t="shared" si="123"/>
        <v>1.4778056327444227</v>
      </c>
      <c r="AF90">
        <f t="shared" si="123"/>
        <v>2.2588201637973051</v>
      </c>
      <c r="AG90">
        <f t="shared" si="123"/>
        <v>0.38639488263208405</v>
      </c>
      <c r="AH90">
        <f t="shared" si="123"/>
        <v>0.55190714984756362</v>
      </c>
      <c r="AI90">
        <f t="shared" si="123"/>
        <v>0.53205332686763496</v>
      </c>
      <c r="AJ90">
        <f t="shared" si="123"/>
        <v>0.41899790131151665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2968</v>
      </c>
      <c r="AP90">
        <f t="shared" si="124"/>
        <v>1550</v>
      </c>
      <c r="AQ90">
        <f t="shared" si="124"/>
        <v>1192</v>
      </c>
      <c r="AR90">
        <f t="shared" si="124"/>
        <v>1480</v>
      </c>
      <c r="AS90">
        <f t="shared" si="124"/>
        <v>2871</v>
      </c>
      <c r="AT90">
        <f t="shared" si="124"/>
        <v>4106</v>
      </c>
      <c r="AU90">
        <f t="shared" si="124"/>
        <v>3144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-12.188906885263528</v>
      </c>
      <c r="M95">
        <f t="shared" ref="M95:Q95" si="131">$L90-N90</f>
        <v>-22.322535184443048</v>
      </c>
      <c r="N95">
        <f t="shared" si="131"/>
        <v>-26.995045730702735</v>
      </c>
      <c r="O95">
        <f t="shared" si="131"/>
        <v>-40.715234318284395</v>
      </c>
      <c r="P95">
        <f t="shared" si="131"/>
        <v>-61.579620204232732</v>
      </c>
      <c r="Q95">
        <f t="shared" si="131"/>
        <v>-80.637728475906471</v>
      </c>
      <c r="T95" t="str">
        <f>K95</f>
        <v>18-24</v>
      </c>
      <c r="U95">
        <f>SQRT((($AO90-1)*$AD90^2+(AP90-1)*AE90^2)/($AO90+AP90-2))</f>
        <v>1.7685604611377481</v>
      </c>
      <c r="V95">
        <f t="shared" ref="V95:Z95" si="132">SQRT((($AO90-1)*$AD90^2+(AQ90-1)*AF90^2)/($AO90+AQ90-2))</f>
        <v>2.0112178421752511</v>
      </c>
      <c r="W95">
        <f t="shared" si="132"/>
        <v>1.570298483601988</v>
      </c>
      <c r="X95">
        <f t="shared" si="132"/>
        <v>1.4107266010847672</v>
      </c>
      <c r="Y95">
        <f t="shared" si="132"/>
        <v>1.2974229929102119</v>
      </c>
      <c r="Z95">
        <f t="shared" si="132"/>
        <v>1.3595801356236015</v>
      </c>
      <c r="AC95" t="str">
        <f>T95</f>
        <v>18-24</v>
      </c>
      <c r="AD95">
        <f>$AO90+AP90-2</f>
        <v>4516</v>
      </c>
      <c r="AE95">
        <f t="shared" ref="AE95:AI95" si="133">$AO90+AQ90-2</f>
        <v>4158</v>
      </c>
      <c r="AF95">
        <f t="shared" si="133"/>
        <v>4446</v>
      </c>
      <c r="AG95">
        <f t="shared" si="133"/>
        <v>5837</v>
      </c>
      <c r="AH95">
        <f t="shared" si="133"/>
        <v>7072</v>
      </c>
      <c r="AI95">
        <f t="shared" si="133"/>
        <v>6110</v>
      </c>
    </row>
    <row r="96" spans="1:47" x14ac:dyDescent="0.35">
      <c r="A96" t="str">
        <f t="shared" ref="A96:A100" si="134">A84</f>
        <v>25-34</v>
      </c>
      <c r="C96" t="str">
        <f t="shared" si="130"/>
        <v>&lt;0.001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-10.13362829917952</v>
      </c>
      <c r="N96">
        <f t="shared" ref="N96:Q96" si="136">$M90-O90</f>
        <v>-14.806138845439207</v>
      </c>
      <c r="O96">
        <f t="shared" si="136"/>
        <v>-28.526327433020867</v>
      </c>
      <c r="P96">
        <f t="shared" si="136"/>
        <v>-49.390713318969205</v>
      </c>
      <c r="Q96">
        <f t="shared" si="136"/>
        <v>-68.448821590642936</v>
      </c>
      <c r="T96" t="str">
        <f t="shared" ref="T96:T100" si="137">K96</f>
        <v>25-34</v>
      </c>
      <c r="V96">
        <f>SQRT((($AP90-1)*$AE90^2+(AQ90-1)*AF90^2)/($AP90+AQ90-2))</f>
        <v>1.8580734881358436</v>
      </c>
      <c r="W96">
        <f t="shared" ref="W96:Z96" si="138">SQRT((($AP90-1)*$AE90^2+(AR90-1)*AG90^2)/($AP90+AR90-2))</f>
        <v>1.0909275173454986</v>
      </c>
      <c r="X96">
        <f t="shared" si="138"/>
        <v>0.98150838146677344</v>
      </c>
      <c r="Y96">
        <f t="shared" si="138"/>
        <v>0.89657232017581889</v>
      </c>
      <c r="Z96">
        <f t="shared" si="138"/>
        <v>0.91574492438532307</v>
      </c>
      <c r="AC96" t="str">
        <f t="shared" ref="AC96:AC100" si="139">T96</f>
        <v>25-34</v>
      </c>
      <c r="AE96">
        <f>$AP90+AQ90-2</f>
        <v>2740</v>
      </c>
      <c r="AF96">
        <f t="shared" ref="AF96:AI96" si="140">$AP90+AR90-2</f>
        <v>3028</v>
      </c>
      <c r="AG96">
        <f t="shared" si="140"/>
        <v>4419</v>
      </c>
      <c r="AH96">
        <f t="shared" si="140"/>
        <v>5654</v>
      </c>
      <c r="AI96">
        <f t="shared" si="140"/>
        <v>4692</v>
      </c>
    </row>
    <row r="97" spans="1:47" x14ac:dyDescent="0.35">
      <c r="A97" t="str">
        <f t="shared" si="134"/>
        <v>35-44</v>
      </c>
      <c r="D97" t="str">
        <f t="shared" si="130"/>
        <v>0.014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-4.6725105462596872</v>
      </c>
      <c r="O97">
        <f t="shared" ref="O97:Q97" si="141">$N90-P90</f>
        <v>-18.392699133841347</v>
      </c>
      <c r="P97">
        <f t="shared" si="141"/>
        <v>-39.257085019789685</v>
      </c>
      <c r="Q97">
        <f t="shared" si="141"/>
        <v>-58.315193291463416</v>
      </c>
      <c r="T97" t="str">
        <f t="shared" si="137"/>
        <v>35-44</v>
      </c>
      <c r="W97">
        <f>SQRT((($AQ90-1)*$AF90^2+(AR90-1)*AG90^2)/($AQ90+AR90-2))</f>
        <v>1.5357924437609014</v>
      </c>
      <c r="X97">
        <f t="shared" ref="X97:Z97" si="142">SQRT((($AQ90-1)*$AF90^2+(AS90-1)*AH90^2)/($AQ90+AS90-2))</f>
        <v>1.3083001873386555</v>
      </c>
      <c r="Y97">
        <f t="shared" si="142"/>
        <v>1.16912446507379</v>
      </c>
      <c r="Z97">
        <f t="shared" si="142"/>
        <v>1.2367045128184035</v>
      </c>
      <c r="AC97" t="str">
        <f t="shared" si="139"/>
        <v>35-44</v>
      </c>
      <c r="AF97">
        <f>$AQ90+AR90-2</f>
        <v>2670</v>
      </c>
      <c r="AG97">
        <f t="shared" ref="AG97:AI97" si="143">$AQ90+AS90-2</f>
        <v>4061</v>
      </c>
      <c r="AH97">
        <f t="shared" si="143"/>
        <v>5296</v>
      </c>
      <c r="AI97">
        <f t="shared" si="143"/>
        <v>4334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-13.72018858758166</v>
      </c>
      <c r="P98">
        <f t="shared" ref="P98:Q98" si="144">$O90-Q90</f>
        <v>-34.584574473529997</v>
      </c>
      <c r="Q98">
        <f t="shared" si="144"/>
        <v>-53.642682745203729</v>
      </c>
      <c r="T98" t="str">
        <f t="shared" si="137"/>
        <v>45-54</v>
      </c>
      <c r="X98">
        <f>SQRT((($AR90-1)*$AG90^2+(AS90-1)*AH90^2)/($AR90+AS90-2))</f>
        <v>0.50178400925539945</v>
      </c>
      <c r="Y98">
        <f t="shared" ref="Y98:Z98" si="145">SQRT((($AR90-1)*$AG90^2+(AT90-1)*AI90^2)/($AR90+AT90-2))</f>
        <v>0.49764175878693828</v>
      </c>
      <c r="Z98">
        <f t="shared" si="145"/>
        <v>0.40884817846698696</v>
      </c>
      <c r="AC98" t="str">
        <f t="shared" si="139"/>
        <v>45-54</v>
      </c>
      <c r="AG98">
        <f>$AR90+AS90-2</f>
        <v>4349</v>
      </c>
      <c r="AH98">
        <f t="shared" ref="AH98:AI98" si="146">$AR90+AT90-2</f>
        <v>5584</v>
      </c>
      <c r="AI98">
        <f t="shared" si="146"/>
        <v>4622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-20.864385885948337</v>
      </c>
      <c r="Q99">
        <f>$P90-R90</f>
        <v>-39.922494157622069</v>
      </c>
      <c r="T99" t="str">
        <f t="shared" si="137"/>
        <v>55-64</v>
      </c>
      <c r="Y99">
        <f>SQRT((($AS90-1)*$AH90^2+(AT90-1)*AI90^2)/($AS90+AT90-2))</f>
        <v>0.5403109100163267</v>
      </c>
      <c r="Z99">
        <f>SQRT((($AS90-1)*$AH90^2+(AU90-1)*AJ90^2)/($AS90+AU90-2))</f>
        <v>0.48698152655154514</v>
      </c>
      <c r="AC99" t="str">
        <f t="shared" si="139"/>
        <v>55-64</v>
      </c>
      <c r="AH99">
        <f>$AS90+AT90-2</f>
        <v>6975</v>
      </c>
      <c r="AI99">
        <f>$AS90+AU90-2</f>
        <v>6013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-19.058108271673731</v>
      </c>
      <c r="T100" t="str">
        <f t="shared" si="137"/>
        <v>65-74</v>
      </c>
      <c r="Z100">
        <f>SQRT((($AT90-1)*$AI90^2+(AU90-1)*AJ90^2)/($AT90+AU90-2))</f>
        <v>0.48626685661105273</v>
      </c>
      <c r="AC100" t="str">
        <f t="shared" si="139"/>
        <v>65-74</v>
      </c>
      <c r="AI100">
        <f>$AT90+AU90-2</f>
        <v>7248</v>
      </c>
    </row>
    <row r="102" spans="1:47" x14ac:dyDescent="0.35">
      <c r="K102" t="str">
        <f t="shared" ref="K102:AA102" si="147">K9</f>
        <v>Oceania</v>
      </c>
      <c r="L102">
        <f t="shared" si="147"/>
        <v>37.742378562500548</v>
      </c>
      <c r="M102">
        <f t="shared" si="147"/>
        <v>54.087256282161825</v>
      </c>
      <c r="N102">
        <f t="shared" si="147"/>
        <v>57.185815848985733</v>
      </c>
      <c r="O102">
        <f t="shared" si="147"/>
        <v>71.773239329067053</v>
      </c>
      <c r="P102">
        <f t="shared" si="147"/>
        <v>80.256822740036895</v>
      </c>
      <c r="Q102">
        <f t="shared" si="147"/>
        <v>106.33568593691675</v>
      </c>
      <c r="R102">
        <f t="shared" si="147"/>
        <v>121.91123029561712</v>
      </c>
      <c r="S102">
        <f t="shared" si="147"/>
        <v>0</v>
      </c>
      <c r="T102" t="str">
        <f t="shared" si="147"/>
        <v>Oceania</v>
      </c>
      <c r="U102">
        <f t="shared" si="147"/>
        <v>1.4536814022051252</v>
      </c>
      <c r="V102">
        <f t="shared" si="147"/>
        <v>7.2505466890535653</v>
      </c>
      <c r="W102">
        <f t="shared" si="147"/>
        <v>6.9911560439165035</v>
      </c>
      <c r="X102">
        <f t="shared" si="147"/>
        <v>4.5604151940885478</v>
      </c>
      <c r="Y102">
        <f t="shared" si="147"/>
        <v>5.1360072299945712</v>
      </c>
      <c r="Z102">
        <f t="shared" si="147"/>
        <v>3.7691628637325176</v>
      </c>
      <c r="AA102">
        <f t="shared" si="147"/>
        <v>0.72206469826016151</v>
      </c>
      <c r="AC102" t="str">
        <f t="shared" ref="AC102:AK102" si="148">AC9</f>
        <v>Oceania</v>
      </c>
      <c r="AD102">
        <f t="shared" si="148"/>
        <v>1.0279079771840129</v>
      </c>
      <c r="AE102">
        <f t="shared" si="148"/>
        <v>5.1269107311394455</v>
      </c>
      <c r="AF102">
        <f t="shared" si="148"/>
        <v>4.9434938469866756</v>
      </c>
      <c r="AG102">
        <f t="shared" si="148"/>
        <v>3.2247005087661771</v>
      </c>
      <c r="AH102">
        <f t="shared" si="148"/>
        <v>3.6317055405522969</v>
      </c>
      <c r="AI102">
        <f t="shared" si="148"/>
        <v>2.66520062034177</v>
      </c>
      <c r="AJ102">
        <f t="shared" si="148"/>
        <v>0.51057684459517849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1005</v>
      </c>
      <c r="AP102">
        <f t="shared" si="149"/>
        <v>357</v>
      </c>
      <c r="AQ102">
        <f t="shared" si="149"/>
        <v>293</v>
      </c>
      <c r="AR102">
        <f t="shared" si="149"/>
        <v>446</v>
      </c>
      <c r="AS102">
        <f t="shared" si="149"/>
        <v>840</v>
      </c>
      <c r="AT102">
        <f t="shared" si="149"/>
        <v>802</v>
      </c>
      <c r="AU102">
        <f t="shared" si="149"/>
        <v>414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&lt;0.001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-16.344877719661277</v>
      </c>
      <c r="M107">
        <f t="shared" ref="M107:Q107" si="156">$L102-N102</f>
        <v>-19.443437286485185</v>
      </c>
      <c r="N107">
        <f t="shared" si="156"/>
        <v>-34.030860766566505</v>
      </c>
      <c r="O107">
        <f t="shared" si="156"/>
        <v>-42.514444177536348</v>
      </c>
      <c r="P107">
        <f t="shared" si="156"/>
        <v>-68.593307374416199</v>
      </c>
      <c r="Q107">
        <f t="shared" si="156"/>
        <v>-84.168851733116568</v>
      </c>
      <c r="T107" t="str">
        <f>K107</f>
        <v>18-24</v>
      </c>
      <c r="U107">
        <f>SQRT((($AO102-1)*$AD102^2+(AP102-1)*AE102^2)/($AO102+AP102-2))</f>
        <v>2.7677710885936562</v>
      </c>
      <c r="V107">
        <f t="shared" ref="V107:Z107" si="157">SQRT((($AO102-1)*$AD102^2+(AQ102-1)*AF102^2)/($AO102+AQ102-2))</f>
        <v>2.5148870888114394</v>
      </c>
      <c r="W107">
        <f t="shared" si="157"/>
        <v>1.9813205923961703</v>
      </c>
      <c r="X107">
        <f t="shared" si="157"/>
        <v>2.5651184308116544</v>
      </c>
      <c r="Y107">
        <f t="shared" si="157"/>
        <v>1.933887901554314</v>
      </c>
      <c r="Z107">
        <f t="shared" si="157"/>
        <v>0.90808554455460833</v>
      </c>
      <c r="AC107" t="str">
        <f>T107</f>
        <v>18-24</v>
      </c>
      <c r="AD107">
        <f>$AO102+AP102-2</f>
        <v>1360</v>
      </c>
      <c r="AE107">
        <f t="shared" ref="AE107:AI107" si="158">$AO102+AQ102-2</f>
        <v>1296</v>
      </c>
      <c r="AF107">
        <f t="shared" si="158"/>
        <v>1449</v>
      </c>
      <c r="AG107">
        <f t="shared" si="158"/>
        <v>1843</v>
      </c>
      <c r="AH107">
        <f t="shared" si="158"/>
        <v>1805</v>
      </c>
      <c r="AI107">
        <f t="shared" si="158"/>
        <v>1417</v>
      </c>
    </row>
    <row r="108" spans="1:47" x14ac:dyDescent="0.35">
      <c r="A108" t="str">
        <f t="shared" ref="A108:A112" si="159">A96</f>
        <v>25-34</v>
      </c>
      <c r="C108" t="str">
        <f t="shared" si="155"/>
        <v>&gt;0.999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-3.0985595668239085</v>
      </c>
      <c r="N108">
        <f t="shared" ref="N108:Q108" si="161">$M102-O102</f>
        <v>-17.685983046905228</v>
      </c>
      <c r="O108">
        <f t="shared" si="161"/>
        <v>-26.169566457875071</v>
      </c>
      <c r="P108">
        <f t="shared" si="161"/>
        <v>-52.248429654754922</v>
      </c>
      <c r="Q108">
        <f t="shared" si="161"/>
        <v>-67.823974013455285</v>
      </c>
      <c r="T108" t="str">
        <f t="shared" ref="T108:T112" si="162">K108</f>
        <v>25-34</v>
      </c>
      <c r="V108">
        <f>SQRT((($AP102-1)*$AE102^2+(AQ102-1)*AF102^2)/($AP102+AQ102-2))</f>
        <v>5.0450853776137299</v>
      </c>
      <c r="W108">
        <f t="shared" ref="W108:Z108" si="163">SQRT((($AP102-1)*$AE102^2+(AR102-1)*AG102^2)/($AP102+AR102-2))</f>
        <v>4.1784409830099634</v>
      </c>
      <c r="X108">
        <f t="shared" si="163"/>
        <v>4.1340859143024336</v>
      </c>
      <c r="Y108">
        <f t="shared" si="163"/>
        <v>3.606303281972175</v>
      </c>
      <c r="Z108">
        <f t="shared" si="163"/>
        <v>3.5083405167639992</v>
      </c>
      <c r="AC108" t="str">
        <f t="shared" ref="AC108:AC112" si="164">T108</f>
        <v>25-34</v>
      </c>
      <c r="AE108">
        <f>$AP102+AQ102-2</f>
        <v>648</v>
      </c>
      <c r="AF108">
        <f t="shared" ref="AF108:AI108" si="165">$AP102+AR102-2</f>
        <v>801</v>
      </c>
      <c r="AG108">
        <f t="shared" si="165"/>
        <v>1195</v>
      </c>
      <c r="AH108">
        <f t="shared" si="165"/>
        <v>1157</v>
      </c>
      <c r="AI108">
        <f t="shared" si="165"/>
        <v>769</v>
      </c>
    </row>
    <row r="109" spans="1:47" x14ac:dyDescent="0.35">
      <c r="A109" t="str">
        <f t="shared" si="159"/>
        <v>35-44</v>
      </c>
      <c r="D109" t="str">
        <f t="shared" si="155"/>
        <v>0.002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-14.58742348008132</v>
      </c>
      <c r="O109">
        <f t="shared" ref="O109:Q109" si="166">$N102-P102</f>
        <v>-23.071006891051162</v>
      </c>
      <c r="P109">
        <f t="shared" si="166"/>
        <v>-49.149870087931014</v>
      </c>
      <c r="Q109">
        <f t="shared" si="166"/>
        <v>-64.72541444663139</v>
      </c>
      <c r="T109" t="str">
        <f t="shared" si="162"/>
        <v>35-44</v>
      </c>
      <c r="W109">
        <f>SQRT((($AQ102-1)*$AF102^2+(AR102-1)*AG102^2)/($AQ102+AR102-2))</f>
        <v>3.9951383147417734</v>
      </c>
      <c r="X109">
        <f t="shared" ref="X109:Z109" si="167">SQRT((($AQ102-1)*$AF102^2+(AS102-1)*AH102^2)/($AQ102+AS102-2))</f>
        <v>4.0116700452274126</v>
      </c>
      <c r="Y109">
        <f t="shared" si="167"/>
        <v>3.4255475710995773</v>
      </c>
      <c r="Z109">
        <f t="shared" si="167"/>
        <v>3.205402976893716</v>
      </c>
      <c r="AC109" t="str">
        <f t="shared" si="164"/>
        <v>35-44</v>
      </c>
      <c r="AF109">
        <f>$AQ102+AR102-2</f>
        <v>737</v>
      </c>
      <c r="AG109">
        <f t="shared" ref="AG109:AI109" si="168">$AQ102+AS102-2</f>
        <v>1131</v>
      </c>
      <c r="AH109">
        <f t="shared" si="168"/>
        <v>1093</v>
      </c>
      <c r="AI109">
        <f t="shared" si="168"/>
        <v>705</v>
      </c>
    </row>
    <row r="110" spans="1:47" x14ac:dyDescent="0.35">
      <c r="A110" t="str">
        <f t="shared" si="159"/>
        <v>45-54</v>
      </c>
      <c r="E110" t="str">
        <f t="shared" si="155"/>
        <v>0.092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-8.4835834109698425</v>
      </c>
      <c r="P110">
        <f t="shared" ref="P110:Q110" si="169">$O102-Q102</f>
        <v>-34.562446607849694</v>
      </c>
      <c r="Q110">
        <f t="shared" si="169"/>
        <v>-50.137990966550063</v>
      </c>
      <c r="T110" t="str">
        <f t="shared" si="162"/>
        <v>45-54</v>
      </c>
      <c r="X110">
        <f>SQRT((($AR102-1)*$AG102^2+(AS102-1)*AH102^2)/($AR102+AS102-2))</f>
        <v>3.4960178477908705</v>
      </c>
      <c r="Y110">
        <f t="shared" ref="Y110:Z110" si="170">SQRT((($AR102-1)*$AG102^2+(AT102-1)*AI102^2)/($AR102+AT102-2))</f>
        <v>2.8775375878917178</v>
      </c>
      <c r="Z110">
        <f t="shared" si="170"/>
        <v>2.3492008731979994</v>
      </c>
      <c r="AC110" t="str">
        <f t="shared" si="164"/>
        <v>45-54</v>
      </c>
      <c r="AG110">
        <f>$AR102+AS102-2</f>
        <v>1284</v>
      </c>
      <c r="AH110">
        <f t="shared" ref="AH110:AI110" si="171">$AR102+AT102-2</f>
        <v>1246</v>
      </c>
      <c r="AI110">
        <f t="shared" si="171"/>
        <v>858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-26.078863196879851</v>
      </c>
      <c r="Q111">
        <f>$P102-R102</f>
        <v>-41.654407555580221</v>
      </c>
      <c r="T111" t="str">
        <f t="shared" si="162"/>
        <v>55-64</v>
      </c>
      <c r="Y111">
        <f>SQRT((($AS102-1)*$AH102^2+(AT102-1)*AI102^2)/($AS102+AT102-2))</f>
        <v>3.1963726581578458</v>
      </c>
      <c r="Z111">
        <f>SQRT((($AS102-1)*$AH102^2+(AU102-1)*AJ102^2)/($AS102+AU102-2))</f>
        <v>2.9873902543506645</v>
      </c>
      <c r="AC111" t="str">
        <f t="shared" si="164"/>
        <v>55-64</v>
      </c>
      <c r="AH111">
        <f>$AS102+AT102-2</f>
        <v>1640</v>
      </c>
      <c r="AI111">
        <f>$AS102+AU102-2</f>
        <v>1252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-15.57554435870037</v>
      </c>
      <c r="T112" t="str">
        <f t="shared" si="162"/>
        <v>65-74</v>
      </c>
      <c r="Z112">
        <f>SQRT((($AT102-1)*$AI102^2+(AU102-1)*AJ102^2)/($AT102+AU102-2))</f>
        <v>2.1852816048448527</v>
      </c>
      <c r="AC112" t="str">
        <f t="shared" si="164"/>
        <v>65-74</v>
      </c>
      <c r="AI112">
        <f>$AT102+AU102-2</f>
        <v>1214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44.710843420000003</v>
      </c>
      <c r="M115">
        <f t="shared" si="174"/>
        <v>55.962618650000003</v>
      </c>
      <c r="N115">
        <f t="shared" si="174"/>
        <v>62.524514310000001</v>
      </c>
      <c r="O115">
        <f t="shared" si="174"/>
        <v>65.653572479999994</v>
      </c>
      <c r="P115">
        <f t="shared" si="174"/>
        <v>78.818166820000002</v>
      </c>
      <c r="Q115">
        <f t="shared" si="174"/>
        <v>103.7397658</v>
      </c>
      <c r="R115">
        <f t="shared" si="174"/>
        <v>124.44270349999999</v>
      </c>
      <c r="S115">
        <f t="shared" si="174"/>
        <v>0</v>
      </c>
      <c r="T115" t="str">
        <f t="shared" si="174"/>
        <v>Anglosphere (core)</v>
      </c>
      <c r="U115">
        <f t="shared" si="174"/>
        <v>5.8261524759999999</v>
      </c>
      <c r="V115">
        <f t="shared" si="174"/>
        <v>8.1306684330000003</v>
      </c>
      <c r="W115">
        <f t="shared" si="174"/>
        <v>8.8922266400000005</v>
      </c>
      <c r="X115">
        <f t="shared" si="174"/>
        <v>7.2348609909999997</v>
      </c>
      <c r="Y115">
        <f t="shared" si="174"/>
        <v>7.2073346850000002</v>
      </c>
      <c r="Z115">
        <f t="shared" si="174"/>
        <v>5.9257887919999996</v>
      </c>
      <c r="AA115">
        <f t="shared" si="174"/>
        <v>6.646604881</v>
      </c>
      <c r="AC115" t="str">
        <f t="shared" ref="AC115:AK115" si="175">AC14</f>
        <v>Anglosphere (core)</v>
      </c>
      <c r="AD115">
        <f t="shared" si="175"/>
        <v>2.0598559619999999</v>
      </c>
      <c r="AE115">
        <f t="shared" si="175"/>
        <v>2.874625392</v>
      </c>
      <c r="AF115">
        <f t="shared" si="175"/>
        <v>3.143876879</v>
      </c>
      <c r="AG115">
        <f t="shared" si="175"/>
        <v>2.557909634</v>
      </c>
      <c r="AH115">
        <f t="shared" si="175"/>
        <v>2.5481776150000002</v>
      </c>
      <c r="AI115">
        <f t="shared" si="175"/>
        <v>2.0950827190000001</v>
      </c>
      <c r="AJ115">
        <f t="shared" si="175"/>
        <v>2.3499296919999999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5366</v>
      </c>
      <c r="AP115">
        <f t="shared" si="176"/>
        <v>2712</v>
      </c>
      <c r="AQ115">
        <f t="shared" si="176"/>
        <v>2386</v>
      </c>
      <c r="AR115">
        <f t="shared" si="176"/>
        <v>3230</v>
      </c>
      <c r="AS115">
        <f t="shared" si="176"/>
        <v>5625</v>
      </c>
      <c r="AT115">
        <f t="shared" si="176"/>
        <v>5896</v>
      </c>
      <c r="AU115">
        <f t="shared" si="176"/>
        <v>3859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&lt;0.001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&lt;0.001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-11.25177523</v>
      </c>
      <c r="M120">
        <f t="shared" ref="M120:Q120" si="183">$L115-N115</f>
        <v>-17.813670889999997</v>
      </c>
      <c r="N120">
        <f t="shared" si="183"/>
        <v>-20.942729059999991</v>
      </c>
      <c r="O120">
        <f t="shared" si="183"/>
        <v>-34.107323399999999</v>
      </c>
      <c r="P120">
        <f t="shared" si="183"/>
        <v>-59.028922379999997</v>
      </c>
      <c r="Q120">
        <f t="shared" si="183"/>
        <v>-79.73186007999999</v>
      </c>
      <c r="T120" t="str">
        <f>K120</f>
        <v>18-24</v>
      </c>
      <c r="U120">
        <f>SQRT((($AO115-1)*$AD115^2+(AP115-1)*AE115^2)/($AO115+AP115-2))</f>
        <v>2.3648721282172556</v>
      </c>
      <c r="V120">
        <f t="shared" ref="V120:Z120" si="184">SQRT((($AO115-1)*$AD115^2+(AQ115-1)*AF115^2)/($AO115+AQ115-2))</f>
        <v>2.4451922357162412</v>
      </c>
      <c r="W120">
        <f t="shared" si="184"/>
        <v>2.2598981953488022</v>
      </c>
      <c r="X120">
        <f t="shared" si="184"/>
        <v>2.3226332921128101</v>
      </c>
      <c r="Y120">
        <f t="shared" si="184"/>
        <v>2.0783728585505101</v>
      </c>
      <c r="Z120">
        <f t="shared" si="184"/>
        <v>2.1858826832401594</v>
      </c>
      <c r="AC120" t="str">
        <f>T120</f>
        <v>18-24</v>
      </c>
      <c r="AD120">
        <f>$AO115+AP115-2</f>
        <v>8076</v>
      </c>
      <c r="AE120">
        <f t="shared" ref="AE120:AI120" si="185">$AO115+AQ115-2</f>
        <v>7750</v>
      </c>
      <c r="AF120">
        <f t="shared" si="185"/>
        <v>8594</v>
      </c>
      <c r="AG120">
        <f t="shared" si="185"/>
        <v>10989</v>
      </c>
      <c r="AH120">
        <f t="shared" si="185"/>
        <v>11260</v>
      </c>
      <c r="AI120">
        <f t="shared" si="185"/>
        <v>9223</v>
      </c>
    </row>
    <row r="121" spans="1:47" x14ac:dyDescent="0.35">
      <c r="A121" t="str">
        <f t="shared" ref="A121:A125" si="186">A108</f>
        <v>25-34</v>
      </c>
      <c r="C121" t="str">
        <f t="shared" si="182"/>
        <v>0.174</v>
      </c>
      <c r="D121" t="str">
        <f t="shared" si="182"/>
        <v>0.002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-6.5618956599999976</v>
      </c>
      <c r="N121">
        <f t="shared" ref="N121:Q121" si="188">$M115-O115</f>
        <v>-9.6909538299999909</v>
      </c>
      <c r="O121">
        <f t="shared" si="188"/>
        <v>-22.855548169999999</v>
      </c>
      <c r="P121">
        <f t="shared" si="188"/>
        <v>-47.777147149999998</v>
      </c>
      <c r="Q121">
        <f t="shared" si="188"/>
        <v>-68.480084849999997</v>
      </c>
      <c r="T121" t="str">
        <f t="shared" ref="T121:T125" si="189">K121</f>
        <v>25-34</v>
      </c>
      <c r="V121">
        <f>SQRT((($AP115-1)*$AE115^2+(AQ115-1)*AF115^2)/($AP115+AQ115-2))</f>
        <v>3.0036450657230489</v>
      </c>
      <c r="W121">
        <f t="shared" ref="W121:Z121" si="190">SQRT((($AP115-1)*$AE115^2+(AR115-1)*AG115^2)/($AP115+AR115-2))</f>
        <v>2.707058358722656</v>
      </c>
      <c r="X121">
        <f t="shared" si="190"/>
        <v>2.6587582872123261</v>
      </c>
      <c r="Y121">
        <f t="shared" si="190"/>
        <v>2.3684937141520779</v>
      </c>
      <c r="Z121">
        <f t="shared" si="190"/>
        <v>2.5794367111971126</v>
      </c>
      <c r="AC121" t="str">
        <f t="shared" ref="AC121:AC125" si="191">T121</f>
        <v>25-34</v>
      </c>
      <c r="AE121">
        <f>$AP115+AQ115-2</f>
        <v>5096</v>
      </c>
      <c r="AF121">
        <f t="shared" ref="AF121:AI121" si="192">$AP115+AR115-2</f>
        <v>5940</v>
      </c>
      <c r="AG121">
        <f t="shared" si="192"/>
        <v>8335</v>
      </c>
      <c r="AH121">
        <f t="shared" si="192"/>
        <v>8606</v>
      </c>
      <c r="AI121">
        <f t="shared" si="192"/>
        <v>6569</v>
      </c>
    </row>
    <row r="122" spans="1:47" x14ac:dyDescent="0.35">
      <c r="A122" t="str">
        <f t="shared" si="186"/>
        <v>35-44</v>
      </c>
      <c r="D122" t="str">
        <f t="shared" si="182"/>
        <v>&gt;0.999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-3.1290581699999933</v>
      </c>
      <c r="O122">
        <f t="shared" ref="O122:Q122" si="193">$N115-P115</f>
        <v>-16.293652510000001</v>
      </c>
      <c r="P122">
        <f t="shared" si="193"/>
        <v>-41.21525149</v>
      </c>
      <c r="Q122">
        <f t="shared" si="193"/>
        <v>-61.918189189999993</v>
      </c>
      <c r="T122" t="str">
        <f t="shared" si="189"/>
        <v>35-44</v>
      </c>
      <c r="W122">
        <f>SQRT((($AQ115-1)*$AF115^2+(AR115-1)*AG115^2)/($AQ115+AR115-2))</f>
        <v>2.8217524482778611</v>
      </c>
      <c r="X122">
        <f t="shared" ref="X122:Z122" si="194">SQRT((($AQ115-1)*$AF115^2+(AS115-1)*AH115^2)/($AQ115+AS115-2))</f>
        <v>2.7391497493614727</v>
      </c>
      <c r="Y122">
        <f t="shared" si="194"/>
        <v>2.4437783207907926</v>
      </c>
      <c r="Z122">
        <f t="shared" si="194"/>
        <v>2.6811370300807775</v>
      </c>
      <c r="AC122" t="str">
        <f t="shared" si="191"/>
        <v>35-44</v>
      </c>
      <c r="AF122">
        <f>$AQ115+AR115-2</f>
        <v>5614</v>
      </c>
      <c r="AG122">
        <f t="shared" ref="AG122:AI122" si="195">$AQ115+AS115-2</f>
        <v>8009</v>
      </c>
      <c r="AH122">
        <f t="shared" si="195"/>
        <v>8280</v>
      </c>
      <c r="AI122">
        <f t="shared" si="195"/>
        <v>6243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-13.164594340000008</v>
      </c>
      <c r="P123">
        <f t="shared" ref="P123:Q123" si="196">$O115-Q115</f>
        <v>-38.086193320000007</v>
      </c>
      <c r="Q123">
        <f t="shared" si="196"/>
        <v>-58.789131019999999</v>
      </c>
      <c r="T123" t="str">
        <f t="shared" si="189"/>
        <v>45-54</v>
      </c>
      <c r="X123">
        <f>SQRT((($AR115-1)*$AG115^2+(AS115-1)*AH115^2)/($AR115+AS115-2))</f>
        <v>2.5517315241508101</v>
      </c>
      <c r="Y123">
        <f t="shared" ref="Y123:Z123" si="197">SQRT((($AR115-1)*$AG115^2+(AT115-1)*AI115^2)/($AR115+AT115-2))</f>
        <v>2.2696937615890578</v>
      </c>
      <c r="Z123">
        <f t="shared" si="197"/>
        <v>2.4468834396988592</v>
      </c>
      <c r="AC123" t="str">
        <f t="shared" si="191"/>
        <v>45-54</v>
      </c>
      <c r="AG123">
        <f>$AR115+AS115-2</f>
        <v>8853</v>
      </c>
      <c r="AH123">
        <f t="shared" ref="AH123:AI123" si="198">$AR115+AT115-2</f>
        <v>9124</v>
      </c>
      <c r="AI123">
        <f t="shared" si="198"/>
        <v>7087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-24.921598979999999</v>
      </c>
      <c r="Q124">
        <f>$P115-R115</f>
        <v>-45.624536679999991</v>
      </c>
      <c r="T124" t="str">
        <f t="shared" si="189"/>
        <v>55-64</v>
      </c>
      <c r="Y124">
        <f>SQRT((($AS115-1)*$AH115^2+(AT115-1)*AI115^2)/($AS115+AT115-2))</f>
        <v>2.3273466805558249</v>
      </c>
      <c r="Z124">
        <f>SQRT((($AS115-1)*$AH115^2+(AU115-1)*AJ115^2)/($AS115+AU115-2))</f>
        <v>2.4694364272318539</v>
      </c>
      <c r="AC124" t="str">
        <f t="shared" si="191"/>
        <v>55-64</v>
      </c>
      <c r="AH124">
        <f>$AS115+AT115-2</f>
        <v>11519</v>
      </c>
      <c r="AI124">
        <f>$AS115+AU115-2</f>
        <v>9482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-20.702937699999993</v>
      </c>
      <c r="T125" t="str">
        <f t="shared" si="189"/>
        <v>65-74</v>
      </c>
      <c r="Z125">
        <f>SQRT((($AT115-1)*$AI115^2+(AU115-1)*AJ115^2)/($AT115+AU115-2))</f>
        <v>2.1994256432432708</v>
      </c>
      <c r="AC125" t="str">
        <f t="shared" si="191"/>
        <v>65-74</v>
      </c>
      <c r="AI125">
        <f>$AT115+AU115-2</f>
        <v>9753</v>
      </c>
    </row>
    <row r="127" spans="1:47" x14ac:dyDescent="0.35">
      <c r="K127" t="str">
        <f t="shared" ref="K127:AA127" si="199">K15</f>
        <v>Anglosphere (other)</v>
      </c>
      <c r="L127">
        <f t="shared" si="199"/>
        <v>49.66050327</v>
      </c>
      <c r="M127">
        <f t="shared" si="199"/>
        <v>67.508056409999995</v>
      </c>
      <c r="N127">
        <f t="shared" si="199"/>
        <v>93.716303300000007</v>
      </c>
      <c r="O127">
        <f t="shared" si="199"/>
        <v>113.3251446</v>
      </c>
      <c r="P127">
        <f t="shared" si="199"/>
        <v>124.93014549999999</v>
      </c>
      <c r="Q127">
        <f t="shared" si="199"/>
        <v>130.424012</v>
      </c>
      <c r="R127">
        <f t="shared" si="199"/>
        <v>131.56862530000001</v>
      </c>
      <c r="S127">
        <f t="shared" si="199"/>
        <v>0</v>
      </c>
      <c r="T127" t="str">
        <f t="shared" si="199"/>
        <v>Anglosphere (other)</v>
      </c>
      <c r="U127">
        <f t="shared" si="199"/>
        <v>12.33333992</v>
      </c>
      <c r="V127">
        <f t="shared" si="199"/>
        <v>11.84595558</v>
      </c>
      <c r="W127">
        <f t="shared" si="199"/>
        <v>9.6695860489999994</v>
      </c>
      <c r="X127">
        <f t="shared" si="199"/>
        <v>10.432476919999999</v>
      </c>
      <c r="Y127">
        <f t="shared" si="199"/>
        <v>7.9704196549999997</v>
      </c>
      <c r="Z127">
        <f t="shared" si="199"/>
        <v>6.601051258</v>
      </c>
      <c r="AA127">
        <f t="shared" si="199"/>
        <v>10.419087810000001</v>
      </c>
      <c r="AC127" t="str">
        <f t="shared" ref="AC127:AK127" si="200">AC15</f>
        <v>Anglosphere (other)</v>
      </c>
      <c r="AD127">
        <f t="shared" si="200"/>
        <v>3.1844546739999999</v>
      </c>
      <c r="AE127">
        <f t="shared" si="200"/>
        <v>3.0586125790000001</v>
      </c>
      <c r="AF127">
        <f t="shared" si="200"/>
        <v>2.496676382</v>
      </c>
      <c r="AG127">
        <f t="shared" si="200"/>
        <v>2.6936539580000001</v>
      </c>
      <c r="AH127">
        <f t="shared" si="200"/>
        <v>2.057953506</v>
      </c>
      <c r="AI127">
        <f t="shared" si="200"/>
        <v>1.704384106</v>
      </c>
      <c r="AJ127">
        <f t="shared" si="200"/>
        <v>2.6901969050000001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8531</v>
      </c>
      <c r="AP127">
        <f t="shared" si="201"/>
        <v>7869</v>
      </c>
      <c r="AQ127">
        <f t="shared" si="201"/>
        <v>8562</v>
      </c>
      <c r="AR127">
        <f t="shared" si="201"/>
        <v>8923</v>
      </c>
      <c r="AS127">
        <f t="shared" si="201"/>
        <v>6739</v>
      </c>
      <c r="AT127">
        <f t="shared" si="201"/>
        <v>2689</v>
      </c>
      <c r="AU127">
        <f t="shared" si="201"/>
        <v>505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-17.847553139999995</v>
      </c>
      <c r="M132">
        <f t="shared" ref="M132:Q132" si="208">$L127-N127</f>
        <v>-44.055800030000007</v>
      </c>
      <c r="N132">
        <f t="shared" si="208"/>
        <v>-63.664641330000002</v>
      </c>
      <c r="O132">
        <f t="shared" si="208"/>
        <v>-75.269642229999988</v>
      </c>
      <c r="P132">
        <f t="shared" si="208"/>
        <v>-80.763508730000012</v>
      </c>
      <c r="Q132">
        <f t="shared" si="208"/>
        <v>-81.908122030000015</v>
      </c>
      <c r="T132" t="str">
        <f>K132</f>
        <v>18-24</v>
      </c>
      <c r="U132">
        <f>SQRT((($AO127-1)*$AD127^2+(AP127-1)*AE127^2)/($AO127+AP127-2))</f>
        <v>3.1247063384500136</v>
      </c>
      <c r="V132">
        <f t="shared" ref="V132:Z132" si="209">SQRT((($AO127-1)*$AD127^2+(AQ127-1)*AF127^2)/($AO127+AQ127-2))</f>
        <v>2.8606867428513651</v>
      </c>
      <c r="W132">
        <f t="shared" si="209"/>
        <v>2.9437834435636243</v>
      </c>
      <c r="X132">
        <f t="shared" si="209"/>
        <v>2.7449098352860326</v>
      </c>
      <c r="Y132">
        <f t="shared" si="209"/>
        <v>2.8994723175945687</v>
      </c>
      <c r="Z132">
        <f t="shared" si="209"/>
        <v>3.1589179108864096</v>
      </c>
      <c r="AC132" t="str">
        <f>T132</f>
        <v>18-24</v>
      </c>
      <c r="AD132">
        <f>$AO127+AP127-2</f>
        <v>16398</v>
      </c>
      <c r="AE132">
        <f t="shared" ref="AE132:AI132" si="210">$AO127+AQ127-2</f>
        <v>17091</v>
      </c>
      <c r="AF132">
        <f t="shared" si="210"/>
        <v>17452</v>
      </c>
      <c r="AG132">
        <f t="shared" si="210"/>
        <v>15268</v>
      </c>
      <c r="AH132">
        <f t="shared" si="210"/>
        <v>11218</v>
      </c>
      <c r="AI132">
        <f t="shared" si="210"/>
        <v>9034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-26.208246890000012</v>
      </c>
      <c r="N133">
        <f t="shared" ref="N133:Q133" si="213">$M127-O127</f>
        <v>-45.817088190000007</v>
      </c>
      <c r="O133">
        <f t="shared" si="213"/>
        <v>-57.42208909</v>
      </c>
      <c r="P133">
        <f t="shared" si="213"/>
        <v>-62.91595559000001</v>
      </c>
      <c r="Q133">
        <f t="shared" si="213"/>
        <v>-64.060568890000013</v>
      </c>
      <c r="T133" t="str">
        <f t="shared" ref="T133:T137" si="214">K133</f>
        <v>25-34</v>
      </c>
      <c r="V133">
        <f>SQRT((($AP127-1)*$AE127^2+(AQ127-1)*AF127^2)/($AP127+AQ127-2))</f>
        <v>2.7800022565751141</v>
      </c>
      <c r="W133">
        <f t="shared" ref="W133:Z133" si="215">SQRT((($AP127-1)*$AE127^2+(AR127-1)*AG127^2)/($AP127+AR127-2))</f>
        <v>2.8704612488771981</v>
      </c>
      <c r="X133">
        <f t="shared" si="215"/>
        <v>2.6444649698112794</v>
      </c>
      <c r="Y133">
        <f t="shared" si="215"/>
        <v>2.7771610137109128</v>
      </c>
      <c r="Z133">
        <f t="shared" si="215"/>
        <v>3.0376979458429001</v>
      </c>
      <c r="AC133" t="str">
        <f t="shared" ref="AC133:AC137" si="216">T133</f>
        <v>25-34</v>
      </c>
      <c r="AE133">
        <f>$AP127+AQ127-2</f>
        <v>16429</v>
      </c>
      <c r="AF133">
        <f t="shared" ref="AF133:AI133" si="217">$AP127+AR127-2</f>
        <v>16790</v>
      </c>
      <c r="AG133">
        <f t="shared" si="217"/>
        <v>14606</v>
      </c>
      <c r="AH133">
        <f t="shared" si="217"/>
        <v>10556</v>
      </c>
      <c r="AI133">
        <f t="shared" si="217"/>
        <v>8372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-19.608841299999995</v>
      </c>
      <c r="O134">
        <f t="shared" ref="O134:Q134" si="218">$N127-P127</f>
        <v>-31.213842199999988</v>
      </c>
      <c r="P134">
        <f t="shared" si="218"/>
        <v>-36.707708699999998</v>
      </c>
      <c r="Q134">
        <f t="shared" si="218"/>
        <v>-37.852322000000001</v>
      </c>
      <c r="T134" t="str">
        <f t="shared" si="214"/>
        <v>35-44</v>
      </c>
      <c r="W134">
        <f>SQRT((($AQ127-1)*$AF127^2+(AR127-1)*AG127^2)/($AQ127+AR127-2))</f>
        <v>2.5990647665318942</v>
      </c>
      <c r="X134">
        <f t="shared" ref="X134:Z134" si="219">SQRT((($AQ127-1)*$AF127^2+(AS127-1)*AH127^2)/($AQ127+AS127-2))</f>
        <v>2.3137274857063179</v>
      </c>
      <c r="Y134">
        <f t="shared" si="219"/>
        <v>2.3319606252891423</v>
      </c>
      <c r="Z134">
        <f t="shared" si="219"/>
        <v>2.5078279087279589</v>
      </c>
      <c r="AC134" t="str">
        <f t="shared" si="216"/>
        <v>35-44</v>
      </c>
      <c r="AF134">
        <f>$AQ127+AR127-2</f>
        <v>17483</v>
      </c>
      <c r="AG134">
        <f t="shared" ref="AG134:AI134" si="220">$AQ127+AS127-2</f>
        <v>15299</v>
      </c>
      <c r="AH134">
        <f t="shared" si="220"/>
        <v>11249</v>
      </c>
      <c r="AI134">
        <f t="shared" si="220"/>
        <v>9065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-11.605000899999993</v>
      </c>
      <c r="P135">
        <f t="shared" ref="P135:Q135" si="221">$O127-Q127</f>
        <v>-17.098867400000003</v>
      </c>
      <c r="Q135">
        <f t="shared" si="221"/>
        <v>-18.243480700000006</v>
      </c>
      <c r="T135" t="str">
        <f t="shared" si="214"/>
        <v>45-54</v>
      </c>
      <c r="X135">
        <f>SQRT((($AR127-1)*$AG127^2+(AS127-1)*AH127^2)/($AR127+AS127-2))</f>
        <v>2.4405130500970968</v>
      </c>
      <c r="Y135">
        <f t="shared" ref="Y135:Z135" si="222">SQRT((($AR127-1)*$AG127^2+(AT127-1)*AI127^2)/($AR127+AT127-2))</f>
        <v>2.4996887576566102</v>
      </c>
      <c r="Z135">
        <f t="shared" si="222"/>
        <v>2.6934692246722691</v>
      </c>
      <c r="AC135" t="str">
        <f t="shared" si="216"/>
        <v>45-54</v>
      </c>
      <c r="AG135">
        <f>$AR127+AS127-2</f>
        <v>15660</v>
      </c>
      <c r="AH135">
        <f t="shared" ref="AH135:AI135" si="223">$AR127+AT127-2</f>
        <v>11610</v>
      </c>
      <c r="AI135">
        <f t="shared" si="223"/>
        <v>9426</v>
      </c>
    </row>
    <row r="136" spans="1:47" x14ac:dyDescent="0.35">
      <c r="A136" t="str">
        <f t="shared" si="211"/>
        <v>55-64</v>
      </c>
      <c r="F136" t="str">
        <f t="shared" si="207"/>
        <v>0.031</v>
      </c>
      <c r="G136" t="str">
        <f t="shared" si="207"/>
        <v>0.010</v>
      </c>
      <c r="K136" t="str">
        <f t="shared" si="212"/>
        <v>55-64</v>
      </c>
      <c r="P136">
        <f>$P127-Q127</f>
        <v>-5.49386650000001</v>
      </c>
      <c r="Q136">
        <f>$P127-R127</f>
        <v>-6.6384798000000131</v>
      </c>
      <c r="T136" t="str">
        <f t="shared" si="214"/>
        <v>55-64</v>
      </c>
      <c r="Y136">
        <f>SQRT((($AS127-1)*$AH127^2+(AT127-1)*AI127^2)/($AS127+AT127-2))</f>
        <v>1.9636261659814378</v>
      </c>
      <c r="Z136">
        <f>SQRT((($AS127-1)*$AH127^2+(AU127-1)*AJ127^2)/($AS127+AU127-2))</f>
        <v>2.1081017536002373</v>
      </c>
      <c r="AC136" t="str">
        <f t="shared" si="216"/>
        <v>55-64</v>
      </c>
      <c r="AH136">
        <f>$AS127+AT127-2</f>
        <v>9426</v>
      </c>
      <c r="AI136">
        <f>$AS127+AU127-2</f>
        <v>7242</v>
      </c>
    </row>
    <row r="137" spans="1:47" x14ac:dyDescent="0.35">
      <c r="A137" t="str">
        <f t="shared" si="211"/>
        <v>65-74</v>
      </c>
      <c r="G137" t="str">
        <f t="shared" si="207"/>
        <v>&gt;0.999</v>
      </c>
      <c r="K137" t="str">
        <f t="shared" si="212"/>
        <v>65-74</v>
      </c>
      <c r="Q137">
        <f>Q127-R127</f>
        <v>-1.1446133000000032</v>
      </c>
      <c r="T137" t="str">
        <f t="shared" si="214"/>
        <v>65-74</v>
      </c>
      <c r="Z137">
        <f>SQRT((($AT127-1)*$AI127^2+(AU127-1)*AJ127^2)/($AT127+AU127-2))</f>
        <v>1.8944556370683574</v>
      </c>
      <c r="AC137" t="str">
        <f t="shared" si="216"/>
        <v>65-74</v>
      </c>
      <c r="AI137">
        <f>$AT127+AU127-2</f>
        <v>3192</v>
      </c>
    </row>
    <row r="139" spans="1:47" x14ac:dyDescent="0.35">
      <c r="K139" t="str">
        <f t="shared" ref="K139:AA139" si="224">K16</f>
        <v>Arabsphere</v>
      </c>
      <c r="L139">
        <f t="shared" si="224"/>
        <v>59.775656499999997</v>
      </c>
      <c r="M139">
        <f t="shared" si="224"/>
        <v>75.240513100000001</v>
      </c>
      <c r="N139">
        <f t="shared" si="224"/>
        <v>88.851101529999994</v>
      </c>
      <c r="O139">
        <f t="shared" si="224"/>
        <v>102.19528560000001</v>
      </c>
      <c r="P139">
        <f t="shared" si="224"/>
        <v>111.53919140000001</v>
      </c>
      <c r="Q139">
        <f t="shared" si="224"/>
        <v>121.3633033</v>
      </c>
      <c r="R139">
        <f t="shared" si="224"/>
        <v>113.33313889999999</v>
      </c>
      <c r="S139">
        <f t="shared" si="224"/>
        <v>0</v>
      </c>
      <c r="T139" t="str">
        <f t="shared" si="224"/>
        <v>Arabsphere</v>
      </c>
      <c r="U139">
        <f t="shared" si="224"/>
        <v>5.2506487240000004</v>
      </c>
      <c r="V139">
        <f t="shared" si="224"/>
        <v>5.3639089650000003</v>
      </c>
      <c r="W139">
        <f t="shared" si="224"/>
        <v>5.1771179050000002</v>
      </c>
      <c r="X139">
        <f t="shared" si="224"/>
        <v>6.5725206429999998</v>
      </c>
      <c r="Y139">
        <f t="shared" si="224"/>
        <v>6.1705697529999997</v>
      </c>
      <c r="Z139">
        <f t="shared" si="224"/>
        <v>9.9900971240000001</v>
      </c>
      <c r="AA139">
        <f t="shared" si="224"/>
        <v>19.345192430000001</v>
      </c>
      <c r="AC139" t="str">
        <f t="shared" ref="AC139:AK139" si="225">AC16</f>
        <v>Arabsphere</v>
      </c>
      <c r="AD139">
        <f t="shared" si="225"/>
        <v>1.583130157</v>
      </c>
      <c r="AE139">
        <f t="shared" si="225"/>
        <v>1.617279404</v>
      </c>
      <c r="AF139">
        <f t="shared" si="225"/>
        <v>1.560959781</v>
      </c>
      <c r="AG139">
        <f t="shared" si="225"/>
        <v>1.981689536</v>
      </c>
      <c r="AH139">
        <f t="shared" si="225"/>
        <v>1.8604967830000001</v>
      </c>
      <c r="AI139">
        <f t="shared" si="225"/>
        <v>3.0121276159999999</v>
      </c>
      <c r="AJ139">
        <f t="shared" si="225"/>
        <v>5.8327949800000001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10249</v>
      </c>
      <c r="AP139">
        <f t="shared" si="226"/>
        <v>11388</v>
      </c>
      <c r="AQ139">
        <f t="shared" si="226"/>
        <v>14165</v>
      </c>
      <c r="AR139">
        <f t="shared" si="226"/>
        <v>9253</v>
      </c>
      <c r="AS139">
        <f t="shared" si="226"/>
        <v>3838</v>
      </c>
      <c r="AT139">
        <f t="shared" si="226"/>
        <v>769</v>
      </c>
      <c r="AU139">
        <f t="shared" si="226"/>
        <v>100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-15.464856600000005</v>
      </c>
      <c r="M144">
        <f t="shared" ref="M144:Q144" si="233">$L139-N139</f>
        <v>-29.075445029999997</v>
      </c>
      <c r="N144">
        <f t="shared" si="233"/>
        <v>-42.419629100000009</v>
      </c>
      <c r="O144">
        <f t="shared" si="233"/>
        <v>-51.76353490000001</v>
      </c>
      <c r="P144">
        <f t="shared" si="233"/>
        <v>-61.587646800000002</v>
      </c>
      <c r="Q144">
        <f t="shared" si="233"/>
        <v>-53.557482399999998</v>
      </c>
      <c r="T144" t="str">
        <f>K144</f>
        <v>18-24</v>
      </c>
      <c r="U144">
        <f>SQRT((($AO139-1)*$AD139^2+(AP139-1)*AE139^2)/($AO139+AP139-2))</f>
        <v>1.6011944835173382</v>
      </c>
      <c r="V144">
        <f t="shared" ref="V144:Z144" si="234">SQRT((($AO139-1)*$AD139^2+(AQ139-1)*AF139^2)/($AO139+AQ139-2))</f>
        <v>1.5703048819649843</v>
      </c>
      <c r="W144">
        <f t="shared" si="234"/>
        <v>1.783371079010204</v>
      </c>
      <c r="X144">
        <f t="shared" si="234"/>
        <v>1.6632798529903723</v>
      </c>
      <c r="Y144">
        <f t="shared" si="234"/>
        <v>1.7216573663242083</v>
      </c>
      <c r="Z144">
        <f t="shared" si="234"/>
        <v>1.6756605260906925</v>
      </c>
      <c r="AC144" t="str">
        <f>T144</f>
        <v>18-24</v>
      </c>
      <c r="AD144">
        <f>$AO139+AP139-2</f>
        <v>21635</v>
      </c>
      <c r="AE144">
        <f t="shared" ref="AE144:AI144" si="235">$AO139+AQ139-2</f>
        <v>24412</v>
      </c>
      <c r="AF144">
        <f t="shared" si="235"/>
        <v>19500</v>
      </c>
      <c r="AG144">
        <f t="shared" si="235"/>
        <v>14085</v>
      </c>
      <c r="AH144">
        <f t="shared" si="235"/>
        <v>11016</v>
      </c>
      <c r="AI144">
        <f t="shared" si="235"/>
        <v>10347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-13.610588429999993</v>
      </c>
      <c r="N145">
        <f t="shared" ref="N145:Q145" si="238">$M139-O139</f>
        <v>-26.954772500000004</v>
      </c>
      <c r="O145">
        <f t="shared" si="238"/>
        <v>-36.298678300000006</v>
      </c>
      <c r="P145">
        <f t="shared" si="238"/>
        <v>-46.122790199999997</v>
      </c>
      <c r="Q145">
        <f t="shared" si="238"/>
        <v>-38.092625799999993</v>
      </c>
      <c r="T145" t="str">
        <f t="shared" ref="T145:T149" si="239">K145</f>
        <v>25-34</v>
      </c>
      <c r="V145">
        <f>SQRT((($AP139-1)*$AE139^2+(AQ139-1)*AF139^2)/($AP139+AQ139-2))</f>
        <v>1.586306065576266</v>
      </c>
      <c r="W145">
        <f t="shared" ref="W145:Z145" si="240">SQRT((($AP139-1)*$AE139^2+(AR139-1)*AG139^2)/($AP139+AR139-2))</f>
        <v>1.7898349056654757</v>
      </c>
      <c r="X145">
        <f t="shared" si="240"/>
        <v>1.6818974265831126</v>
      </c>
      <c r="Y145">
        <f t="shared" si="240"/>
        <v>1.7388476576705074</v>
      </c>
      <c r="Z145">
        <f t="shared" si="240"/>
        <v>1.698907320857642</v>
      </c>
      <c r="AC145" t="str">
        <f t="shared" ref="AC145:AC149" si="241">T145</f>
        <v>25-34</v>
      </c>
      <c r="AE145">
        <f>$AP139+AQ139-2</f>
        <v>25551</v>
      </c>
      <c r="AF145">
        <f t="shared" ref="AF145:AI145" si="242">$AP139+AR139-2</f>
        <v>20639</v>
      </c>
      <c r="AG145">
        <f t="shared" si="242"/>
        <v>15224</v>
      </c>
      <c r="AH145">
        <f t="shared" si="242"/>
        <v>12155</v>
      </c>
      <c r="AI145">
        <f t="shared" si="242"/>
        <v>11486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-13.344184070000011</v>
      </c>
      <c r="O146">
        <f t="shared" ref="O146:Q146" si="243">$N139-P139</f>
        <v>-22.688089870000013</v>
      </c>
      <c r="P146">
        <f t="shared" si="243"/>
        <v>-32.512201770000004</v>
      </c>
      <c r="Q146">
        <f t="shared" si="243"/>
        <v>-24.48203737</v>
      </c>
      <c r="T146" t="str">
        <f t="shared" si="239"/>
        <v>35-44</v>
      </c>
      <c r="W146">
        <f>SQRT((($AQ139-1)*$AF139^2+(AR139-1)*AG139^2)/($AQ139+AR139-2))</f>
        <v>1.7394001062561744</v>
      </c>
      <c r="X146">
        <f t="shared" ref="X146:Z146" si="244">SQRT((($AQ139-1)*$AF139^2+(AS139-1)*AH139^2)/($AQ139+AS139-2))</f>
        <v>1.6294317309228792</v>
      </c>
      <c r="Y146">
        <f t="shared" si="244"/>
        <v>1.6667100028810244</v>
      </c>
      <c r="Z146">
        <f t="shared" si="244"/>
        <v>1.6296709442260449</v>
      </c>
      <c r="AC146" t="str">
        <f t="shared" si="241"/>
        <v>35-44</v>
      </c>
      <c r="AF146">
        <f>$AQ139+AR139-2</f>
        <v>23416</v>
      </c>
      <c r="AG146">
        <f t="shared" ref="AG146:AI146" si="245">$AQ139+AS139-2</f>
        <v>18001</v>
      </c>
      <c r="AH146">
        <f t="shared" si="245"/>
        <v>14932</v>
      </c>
      <c r="AI146">
        <f t="shared" si="245"/>
        <v>14263</v>
      </c>
    </row>
    <row r="147" spans="1:47" x14ac:dyDescent="0.35">
      <c r="A147" t="str">
        <f t="shared" si="236"/>
        <v>45-54</v>
      </c>
      <c r="E147" t="str">
        <f t="shared" si="232"/>
        <v>&lt;0.001</v>
      </c>
      <c r="F147" t="str">
        <f t="shared" si="232"/>
        <v>&lt;0.001</v>
      </c>
      <c r="G147" t="str">
        <f t="shared" si="232"/>
        <v>&lt;0.001</v>
      </c>
      <c r="K147" t="str">
        <f t="shared" si="237"/>
        <v>45-54</v>
      </c>
      <c r="O147">
        <f>$O139-P139</f>
        <v>-9.3439058000000017</v>
      </c>
      <c r="P147">
        <f t="shared" ref="P147:Q147" si="246">$O139-Q139</f>
        <v>-19.168017699999993</v>
      </c>
      <c r="Q147">
        <f t="shared" si="246"/>
        <v>-11.137853299999989</v>
      </c>
      <c r="T147" t="str">
        <f t="shared" si="239"/>
        <v>45-54</v>
      </c>
      <c r="X147">
        <f>SQRT((($AR139-1)*$AG139^2+(AS139-1)*AH139^2)/($AR139+AS139-2))</f>
        <v>1.94694401061919</v>
      </c>
      <c r="Y147">
        <f t="shared" ref="Y147:Z147" si="247">SQRT((($AR139-1)*$AG139^2+(AT139-1)*AI139^2)/($AR139+AT139-2))</f>
        <v>2.0788226291753804</v>
      </c>
      <c r="Z147">
        <f t="shared" si="247"/>
        <v>2.0605110943661713</v>
      </c>
      <c r="AC147" t="str">
        <f t="shared" si="241"/>
        <v>45-54</v>
      </c>
      <c r="AG147">
        <f>$AR139+AS139-2</f>
        <v>13089</v>
      </c>
      <c r="AH147">
        <f t="shared" ref="AH147:AI147" si="248">$AR139+AT139-2</f>
        <v>10020</v>
      </c>
      <c r="AI147">
        <f t="shared" si="248"/>
        <v>9351</v>
      </c>
    </row>
    <row r="148" spans="1:47" x14ac:dyDescent="0.35">
      <c r="A148" t="str">
        <f t="shared" si="236"/>
        <v>55-64</v>
      </c>
      <c r="F148" t="str">
        <f t="shared" si="232"/>
        <v>&lt;0.001</v>
      </c>
      <c r="G148" t="str">
        <f t="shared" si="232"/>
        <v>&gt;0.999</v>
      </c>
      <c r="K148" t="str">
        <f t="shared" si="237"/>
        <v>55-64</v>
      </c>
      <c r="P148">
        <f>$P139-Q139</f>
        <v>-9.8241118999999912</v>
      </c>
      <c r="Q148">
        <f>$P139-R139</f>
        <v>-1.7939474999999874</v>
      </c>
      <c r="T148" t="str">
        <f t="shared" si="239"/>
        <v>55-64</v>
      </c>
      <c r="Y148">
        <f>SQRT((($AS139-1)*$AH139^2+(AT139-1)*AI139^2)/($AS139+AT139-2))</f>
        <v>2.0969744017684291</v>
      </c>
      <c r="Z148">
        <f>SQRT((($AS139-1)*$AH139^2+(AU139-1)*AJ139^2)/($AS139+AU139-2))</f>
        <v>2.0567226474629718</v>
      </c>
      <c r="AC148" t="str">
        <f t="shared" si="241"/>
        <v>55-64</v>
      </c>
      <c r="AH148">
        <f>$AS139+AT139-2</f>
        <v>4605</v>
      </c>
      <c r="AI148">
        <f>$AS139+AU139-2</f>
        <v>3936</v>
      </c>
    </row>
    <row r="149" spans="1:47" x14ac:dyDescent="0.35">
      <c r="A149" t="str">
        <f t="shared" si="236"/>
        <v>65-74</v>
      </c>
      <c r="G149" t="str">
        <f t="shared" si="232"/>
        <v>0.122</v>
      </c>
      <c r="K149" t="str">
        <f t="shared" si="237"/>
        <v>65-74</v>
      </c>
      <c r="Q149">
        <f>Q139-R139</f>
        <v>8.0301644000000039</v>
      </c>
      <c r="T149" t="str">
        <f t="shared" si="239"/>
        <v>65-74</v>
      </c>
      <c r="Z149">
        <f>SQRT((($AT139-1)*$AI139^2+(AU139-1)*AJ139^2)/($AT139+AU139-2))</f>
        <v>3.4527833818115843</v>
      </c>
      <c r="AC149" t="str">
        <f t="shared" si="241"/>
        <v>65-74</v>
      </c>
      <c r="AI149">
        <f>$AT139+AU139-2</f>
        <v>867</v>
      </c>
    </row>
    <row r="151" spans="1:47" x14ac:dyDescent="0.35">
      <c r="K151" t="str">
        <f t="shared" ref="K151:AA151" si="249">K17</f>
        <v>Francosphere</v>
      </c>
      <c r="L151">
        <f t="shared" si="249"/>
        <v>55.259384300000001</v>
      </c>
      <c r="M151">
        <f t="shared" si="249"/>
        <v>82.401931419999997</v>
      </c>
      <c r="N151">
        <f t="shared" si="249"/>
        <v>89.860083810000006</v>
      </c>
      <c r="O151">
        <f t="shared" si="249"/>
        <v>92.477456430000004</v>
      </c>
      <c r="P151">
        <f t="shared" si="249"/>
        <v>106.9509347</v>
      </c>
      <c r="Q151">
        <f t="shared" si="249"/>
        <v>113.77168279999999</v>
      </c>
      <c r="R151">
        <f t="shared" si="249"/>
        <v>120.2554993</v>
      </c>
      <c r="S151">
        <f t="shared" si="249"/>
        <v>0</v>
      </c>
      <c r="T151" t="str">
        <f t="shared" si="249"/>
        <v>Francosphere</v>
      </c>
      <c r="U151">
        <f t="shared" si="249"/>
        <v>16.984174880000001</v>
      </c>
      <c r="V151">
        <f t="shared" si="249"/>
        <v>8.7973856999999995</v>
      </c>
      <c r="W151">
        <f t="shared" si="249"/>
        <v>9.9730511830000008</v>
      </c>
      <c r="X151">
        <f t="shared" si="249"/>
        <v>11.14326923</v>
      </c>
      <c r="Y151">
        <f t="shared" si="249"/>
        <v>4.364584486</v>
      </c>
      <c r="Z151">
        <f t="shared" si="249"/>
        <v>6.1529398549999996</v>
      </c>
      <c r="AA151">
        <f t="shared" si="249"/>
        <v>5.9122712569999996</v>
      </c>
      <c r="AC151" t="str">
        <f t="shared" ref="AC151:AK151" si="250">AC17</f>
        <v>Francosphere</v>
      </c>
      <c r="AD151">
        <f t="shared" si="250"/>
        <v>5.6613916260000003</v>
      </c>
      <c r="AE151">
        <f t="shared" si="250"/>
        <v>2.9324618999999998</v>
      </c>
      <c r="AF151">
        <f t="shared" si="250"/>
        <v>3.3243503940000001</v>
      </c>
      <c r="AG151">
        <f t="shared" si="250"/>
        <v>3.7144230779999998</v>
      </c>
      <c r="AH151">
        <f t="shared" si="250"/>
        <v>1.4548614950000001</v>
      </c>
      <c r="AI151">
        <f t="shared" si="250"/>
        <v>2.0509799520000001</v>
      </c>
      <c r="AJ151">
        <f t="shared" si="250"/>
        <v>1.9707570860000001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1386</v>
      </c>
      <c r="AP151">
        <f t="shared" si="251"/>
        <v>943</v>
      </c>
      <c r="AQ151">
        <f t="shared" si="251"/>
        <v>1298</v>
      </c>
      <c r="AR151">
        <f t="shared" si="251"/>
        <v>2205</v>
      </c>
      <c r="AS151">
        <f t="shared" si="251"/>
        <v>3933</v>
      </c>
      <c r="AT151">
        <f t="shared" si="251"/>
        <v>3922</v>
      </c>
      <c r="AU151">
        <f t="shared" si="251"/>
        <v>1503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-27.142547119999996</v>
      </c>
      <c r="M156">
        <f t="shared" ref="M156:Q156" si="258">$L151-N151</f>
        <v>-34.600699510000005</v>
      </c>
      <c r="N156">
        <f t="shared" si="258"/>
        <v>-37.218072130000003</v>
      </c>
      <c r="O156">
        <f t="shared" si="258"/>
        <v>-51.691550400000004</v>
      </c>
      <c r="P156">
        <f t="shared" si="258"/>
        <v>-58.512298499999993</v>
      </c>
      <c r="Q156">
        <f t="shared" si="258"/>
        <v>-64.996115000000003</v>
      </c>
      <c r="T156" t="str">
        <f>K156</f>
        <v>18-24</v>
      </c>
      <c r="U156">
        <f>SQRT((($AO151-1)*$AD151^2+(AP151-1)*AE151^2)/($AO151+AP151-2))</f>
        <v>4.7494915642130007</v>
      </c>
      <c r="V156">
        <f t="shared" ref="V156:Z156" si="259">SQRT((($AO151-1)*$AD151^2+(AQ151-1)*AF151^2)/($AO151+AQ151-2))</f>
        <v>4.6793001797181732</v>
      </c>
      <c r="W156">
        <f t="shared" si="259"/>
        <v>4.5652319755564914</v>
      </c>
      <c r="X156">
        <f t="shared" si="259"/>
        <v>3.1486787714752005</v>
      </c>
      <c r="Y156">
        <f t="shared" si="259"/>
        <v>3.3874362376258698</v>
      </c>
      <c r="Z156">
        <f t="shared" si="259"/>
        <v>4.1709537068135036</v>
      </c>
      <c r="AC156" t="str">
        <f>T156</f>
        <v>18-24</v>
      </c>
      <c r="AD156">
        <f>$AO151+AP151-2</f>
        <v>2327</v>
      </c>
      <c r="AE156">
        <f t="shared" ref="AE156:AI156" si="260">$AO151+AQ151-2</f>
        <v>2682</v>
      </c>
      <c r="AF156">
        <f t="shared" si="260"/>
        <v>3589</v>
      </c>
      <c r="AG156">
        <f t="shared" si="260"/>
        <v>5317</v>
      </c>
      <c r="AH156">
        <f t="shared" si="260"/>
        <v>5306</v>
      </c>
      <c r="AI156">
        <f t="shared" si="260"/>
        <v>2887</v>
      </c>
    </row>
    <row r="157" spans="1:47" x14ac:dyDescent="0.35">
      <c r="A157" t="str">
        <f t="shared" ref="A157:A161" si="261">A145</f>
        <v>25-34</v>
      </c>
      <c r="C157" t="str">
        <f t="shared" si="257"/>
        <v>0.111</v>
      </c>
      <c r="D157" t="str">
        <f t="shared" si="257"/>
        <v>0.024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-7.4581523900000093</v>
      </c>
      <c r="N157">
        <f t="shared" ref="N157:Q157" si="263">$M151-O151</f>
        <v>-10.075525010000007</v>
      </c>
      <c r="O157">
        <f t="shared" si="263"/>
        <v>-24.549003280000008</v>
      </c>
      <c r="P157">
        <f t="shared" si="263"/>
        <v>-31.369751379999997</v>
      </c>
      <c r="Q157">
        <f t="shared" si="263"/>
        <v>-37.85356788</v>
      </c>
      <c r="T157" t="str">
        <f t="shared" ref="T157:T161" si="264">K157</f>
        <v>25-34</v>
      </c>
      <c r="V157">
        <f>SQRT((($AP151-1)*$AE151^2+(AQ151-1)*AF151^2)/($AP151+AQ151-2))</f>
        <v>3.1653914283332565</v>
      </c>
      <c r="W157">
        <f t="shared" ref="W157:Z157" si="265">SQRT((($AP151-1)*$AE151^2+(AR151-1)*AG151^2)/($AP151+AR151-2))</f>
        <v>3.4986612921269251</v>
      </c>
      <c r="X157">
        <f t="shared" si="265"/>
        <v>1.8356301854031958</v>
      </c>
      <c r="Y157">
        <f t="shared" si="265"/>
        <v>2.2488753130551173</v>
      </c>
      <c r="Z157">
        <f t="shared" si="265"/>
        <v>2.3877555644966009</v>
      </c>
      <c r="AC157" t="str">
        <f t="shared" ref="AC157:AC161" si="266">T157</f>
        <v>25-34</v>
      </c>
      <c r="AE157">
        <f>$AP151+AQ151-2</f>
        <v>2239</v>
      </c>
      <c r="AF157">
        <f t="shared" ref="AF157:AI157" si="267">$AP151+AR151-2</f>
        <v>3146</v>
      </c>
      <c r="AG157">
        <f t="shared" si="267"/>
        <v>4874</v>
      </c>
      <c r="AH157">
        <f t="shared" si="267"/>
        <v>4863</v>
      </c>
      <c r="AI157">
        <f t="shared" si="267"/>
        <v>2444</v>
      </c>
    </row>
    <row r="158" spans="1:47" x14ac:dyDescent="0.35">
      <c r="A158" t="str">
        <f t="shared" si="261"/>
        <v>35-44</v>
      </c>
      <c r="D158" t="str">
        <f t="shared" si="257"/>
        <v>&gt;0.999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-2.6173726199999976</v>
      </c>
      <c r="O158">
        <f t="shared" ref="O158:Q158" si="268">$N151-P151</f>
        <v>-17.090850889999999</v>
      </c>
      <c r="P158">
        <f t="shared" si="268"/>
        <v>-23.911598989999987</v>
      </c>
      <c r="Q158">
        <f t="shared" si="268"/>
        <v>-30.395415489999991</v>
      </c>
      <c r="T158" t="str">
        <f t="shared" si="264"/>
        <v>35-44</v>
      </c>
      <c r="W158">
        <f>SQRT((($AQ151-1)*$AF151^2+(AR151-1)*AG151^2)/($AQ151+AR151-2))</f>
        <v>3.5748812820388358</v>
      </c>
      <c r="X158">
        <f t="shared" ref="X158:Z158" si="269">SQRT((($AQ151-1)*$AF151^2+(AS151-1)*AH151^2)/($AQ151+AS151-2))</f>
        <v>2.0815328248378222</v>
      </c>
      <c r="Y158">
        <f t="shared" si="269"/>
        <v>2.4306125205287437</v>
      </c>
      <c r="Z158">
        <f t="shared" si="269"/>
        <v>2.684235819361076</v>
      </c>
      <c r="AC158" t="str">
        <f t="shared" si="266"/>
        <v>35-44</v>
      </c>
      <c r="AF158">
        <f>$AQ151+AR151-2</f>
        <v>3501</v>
      </c>
      <c r="AG158">
        <f t="shared" ref="AG158:AI158" si="270">$AQ151+AS151-2</f>
        <v>5229</v>
      </c>
      <c r="AH158">
        <f t="shared" si="270"/>
        <v>5218</v>
      </c>
      <c r="AI158">
        <f t="shared" si="270"/>
        <v>2799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-14.473478270000001</v>
      </c>
      <c r="P159">
        <f t="shared" ref="P159:Q159" si="271">$O151-Q151</f>
        <v>-21.29422636999999</v>
      </c>
      <c r="Q159">
        <f t="shared" si="271"/>
        <v>-27.778042869999993</v>
      </c>
      <c r="T159" t="str">
        <f t="shared" si="264"/>
        <v>45-54</v>
      </c>
      <c r="X159">
        <f>SQRT((($AR151-1)*$AG151^2+(AS151-1)*AH151^2)/($AR151+AS151-2))</f>
        <v>2.5123881692679122</v>
      </c>
      <c r="Y159">
        <f t="shared" ref="Y159:Z159" si="272">SQRT((($AR151-1)*$AG151^2+(AT151-1)*AI151^2)/($AR151+AT151-2))</f>
        <v>2.767219578319859</v>
      </c>
      <c r="Z159">
        <f t="shared" si="272"/>
        <v>3.1271855228800494</v>
      </c>
      <c r="AC159" t="str">
        <f t="shared" si="266"/>
        <v>45-54</v>
      </c>
      <c r="AG159">
        <f>$AR151+AS151-2</f>
        <v>6136</v>
      </c>
      <c r="AH159">
        <f t="shared" ref="AH159:AI159" si="273">$AR151+AT151-2</f>
        <v>6125</v>
      </c>
      <c r="AI159">
        <f t="shared" si="273"/>
        <v>3706</v>
      </c>
    </row>
    <row r="160" spans="1:47" x14ac:dyDescent="0.35">
      <c r="A160" t="str">
        <f t="shared" si="261"/>
        <v>55-64</v>
      </c>
      <c r="F160" t="str">
        <f t="shared" si="257"/>
        <v>&lt;0.001</v>
      </c>
      <c r="G160" t="str">
        <f t="shared" si="257"/>
        <v>&lt;0.001</v>
      </c>
      <c r="K160" t="str">
        <f t="shared" si="262"/>
        <v>55-64</v>
      </c>
      <c r="P160">
        <f>$P151-Q151</f>
        <v>-6.8207480999999888</v>
      </c>
      <c r="Q160">
        <f>$P151-R151</f>
        <v>-13.304564599999992</v>
      </c>
      <c r="T160" t="str">
        <f t="shared" si="264"/>
        <v>55-64</v>
      </c>
      <c r="Y160">
        <f>SQRT((($AS151-1)*$AH151^2+(AT151-1)*AI151^2)/($AS151+AT151-2))</f>
        <v>1.7776688856604392</v>
      </c>
      <c r="Z160">
        <f>SQRT((($AS151-1)*$AH151^2+(AU151-1)*AJ151^2)/($AS151+AU151-2))</f>
        <v>1.6140343378857163</v>
      </c>
      <c r="AC160" t="str">
        <f t="shared" si="266"/>
        <v>55-64</v>
      </c>
      <c r="AH160">
        <f>$AS151+AT151-2</f>
        <v>7853</v>
      </c>
      <c r="AI160">
        <f>$AS151+AU151-2</f>
        <v>5434</v>
      </c>
    </row>
    <row r="161" spans="1:47" x14ac:dyDescent="0.35">
      <c r="A161" t="str">
        <f t="shared" si="261"/>
        <v>65-74</v>
      </c>
      <c r="G161" t="str">
        <f t="shared" si="257"/>
        <v>0.008</v>
      </c>
      <c r="K161" t="str">
        <f t="shared" si="262"/>
        <v>65-74</v>
      </c>
      <c r="Q161">
        <f>Q151-R151</f>
        <v>-6.4838165000000032</v>
      </c>
      <c r="T161" t="str">
        <f t="shared" si="264"/>
        <v>65-74</v>
      </c>
      <c r="Z161">
        <f>SQRT((($AT151-1)*$AI151^2+(AU151-1)*AJ151^2)/($AT151+AU151-2))</f>
        <v>2.0290783540209407</v>
      </c>
      <c r="AC161" t="str">
        <f t="shared" si="266"/>
        <v>65-74</v>
      </c>
      <c r="AI161">
        <f>$AT151+AU151-2</f>
        <v>5423</v>
      </c>
    </row>
    <row r="163" spans="1:47" x14ac:dyDescent="0.35">
      <c r="K163" t="str">
        <f t="shared" ref="K163:AA163" si="274">K18</f>
        <v>Germanosphere</v>
      </c>
      <c r="L163">
        <f t="shared" si="274"/>
        <v>52.376633239999997</v>
      </c>
      <c r="M163">
        <f t="shared" si="274"/>
        <v>58.945192069999997</v>
      </c>
      <c r="N163">
        <f t="shared" si="274"/>
        <v>67.460949690000007</v>
      </c>
      <c r="O163">
        <f t="shared" si="274"/>
        <v>74.249219319999995</v>
      </c>
      <c r="P163">
        <f t="shared" si="274"/>
        <v>84.935717089999997</v>
      </c>
      <c r="Q163">
        <f t="shared" si="274"/>
        <v>107.186825</v>
      </c>
      <c r="R163">
        <f t="shared" si="274"/>
        <v>113.3178127</v>
      </c>
      <c r="S163">
        <f t="shared" si="274"/>
        <v>0</v>
      </c>
      <c r="T163" t="str">
        <f t="shared" si="274"/>
        <v>Germanosphere</v>
      </c>
      <c r="U163">
        <f t="shared" si="274"/>
        <v>2.4666685020000001</v>
      </c>
      <c r="V163">
        <f t="shared" si="274"/>
        <v>2.901604179</v>
      </c>
      <c r="W163">
        <f t="shared" si="274"/>
        <v>6.2445769240000004</v>
      </c>
      <c r="X163">
        <f t="shared" si="274"/>
        <v>3.2897121280000001</v>
      </c>
      <c r="Y163">
        <f t="shared" si="274"/>
        <v>4.2660818530000002</v>
      </c>
      <c r="Z163">
        <f t="shared" si="274"/>
        <v>0.85828252000000005</v>
      </c>
      <c r="AA163">
        <f t="shared" si="274"/>
        <v>5.1748957539999996</v>
      </c>
      <c r="AC163" t="str">
        <f t="shared" ref="AC163:AK163" si="275">AC18</f>
        <v>Germanosphere</v>
      </c>
      <c r="AD163">
        <f t="shared" si="275"/>
        <v>1.4241317229999999</v>
      </c>
      <c r="AE163">
        <f t="shared" si="275"/>
        <v>1.6752419540000001</v>
      </c>
      <c r="AF163">
        <f t="shared" si="275"/>
        <v>3.6053081680000001</v>
      </c>
      <c r="AG163">
        <f t="shared" si="275"/>
        <v>1.899316183</v>
      </c>
      <c r="AH163">
        <f t="shared" si="275"/>
        <v>2.4630235059999999</v>
      </c>
      <c r="AI163">
        <f t="shared" si="275"/>
        <v>0.49552964399999999</v>
      </c>
      <c r="AJ163">
        <f t="shared" si="275"/>
        <v>2.987727456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127</v>
      </c>
      <c r="AP163">
        <f t="shared" si="276"/>
        <v>132</v>
      </c>
      <c r="AQ163">
        <f t="shared" si="276"/>
        <v>430</v>
      </c>
      <c r="AR163">
        <f t="shared" si="276"/>
        <v>1042</v>
      </c>
      <c r="AS163">
        <f t="shared" si="276"/>
        <v>1950</v>
      </c>
      <c r="AT163">
        <f t="shared" si="276"/>
        <v>886</v>
      </c>
      <c r="AU163">
        <f t="shared" si="276"/>
        <v>169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&lt;0.001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-6.5685588300000006</v>
      </c>
      <c r="M168">
        <f t="shared" ref="M168:Q168" si="283">$L163-N163</f>
        <v>-15.08431645000001</v>
      </c>
      <c r="N168">
        <f t="shared" si="283"/>
        <v>-21.872586079999998</v>
      </c>
      <c r="O168">
        <f t="shared" si="283"/>
        <v>-32.55908385</v>
      </c>
      <c r="P168">
        <f t="shared" si="283"/>
        <v>-54.810191760000002</v>
      </c>
      <c r="Q168">
        <f t="shared" si="283"/>
        <v>-60.941179460000008</v>
      </c>
      <c r="T168" t="str">
        <f>K168</f>
        <v>18-24</v>
      </c>
      <c r="U168">
        <f>SQRT((($AO163-1)*$AD163^2+(AP163-1)*AE163^2)/($AO163+AP163-2))</f>
        <v>1.5571975612488926</v>
      </c>
      <c r="V168">
        <f t="shared" ref="V168:Z168" si="284">SQRT((($AO163-1)*$AD163^2+(AQ163-1)*AF163^2)/($AO163+AQ163-2))</f>
        <v>3.2415642436367569</v>
      </c>
      <c r="W168">
        <f t="shared" si="284"/>
        <v>1.8538855396195566</v>
      </c>
      <c r="X168">
        <f t="shared" si="284"/>
        <v>2.4127298846304459</v>
      </c>
      <c r="Y168">
        <f t="shared" si="284"/>
        <v>0.68389591150920259</v>
      </c>
      <c r="Z168">
        <f t="shared" si="284"/>
        <v>2.4433733969572762</v>
      </c>
      <c r="AC168" t="str">
        <f>T168</f>
        <v>18-24</v>
      </c>
      <c r="AD168">
        <f>$AO163+AP163-2</f>
        <v>257</v>
      </c>
      <c r="AE168">
        <f t="shared" ref="AE168:AI168" si="285">$AO163+AQ163-2</f>
        <v>555</v>
      </c>
      <c r="AF168">
        <f t="shared" si="285"/>
        <v>1167</v>
      </c>
      <c r="AG168">
        <f t="shared" si="285"/>
        <v>2075</v>
      </c>
      <c r="AH168">
        <f t="shared" si="285"/>
        <v>1011</v>
      </c>
      <c r="AI168">
        <f t="shared" si="285"/>
        <v>294</v>
      </c>
    </row>
    <row r="169" spans="1:47" x14ac:dyDescent="0.35">
      <c r="A169" t="str">
        <f t="shared" ref="A169:A173" si="286">A157</f>
        <v>25-34</v>
      </c>
      <c r="C169" t="str">
        <f t="shared" si="282"/>
        <v>0.055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-8.5157576200000094</v>
      </c>
      <c r="N169">
        <f t="shared" ref="N169:Q169" si="288">$M163-O163</f>
        <v>-15.304027249999997</v>
      </c>
      <c r="O169">
        <f t="shared" si="288"/>
        <v>-25.99052502</v>
      </c>
      <c r="P169">
        <f t="shared" si="288"/>
        <v>-48.241632930000002</v>
      </c>
      <c r="Q169">
        <f t="shared" si="288"/>
        <v>-54.372620630000007</v>
      </c>
      <c r="T169" t="str">
        <f t="shared" ref="T169:T173" si="289">K169</f>
        <v>25-34</v>
      </c>
      <c r="V169">
        <f>SQRT((($AP163-1)*$AE163^2+(AQ163-1)*AF163^2)/($AP163+AQ163-2))</f>
        <v>3.2579274254397133</v>
      </c>
      <c r="W169">
        <f t="shared" ref="W169:Z169" si="290">SQRT((($AP163-1)*$AE163^2+(AR163-1)*AG163^2)/($AP163+AR163-2))</f>
        <v>1.8755996783169704</v>
      </c>
      <c r="X169">
        <f t="shared" si="290"/>
        <v>2.4209841770656233</v>
      </c>
      <c r="Y169">
        <f t="shared" si="290"/>
        <v>0.75877704457964457</v>
      </c>
      <c r="Z169">
        <f t="shared" si="290"/>
        <v>2.499028335057297</v>
      </c>
      <c r="AC169" t="str">
        <f t="shared" ref="AC169:AC173" si="291">T169</f>
        <v>25-34</v>
      </c>
      <c r="AE169">
        <f>$AP163+AQ163-2</f>
        <v>560</v>
      </c>
      <c r="AF169">
        <f t="shared" ref="AF169:AI169" si="292">$AP163+AR163-2</f>
        <v>1172</v>
      </c>
      <c r="AG169">
        <f t="shared" si="292"/>
        <v>2080</v>
      </c>
      <c r="AH169">
        <f t="shared" si="292"/>
        <v>1016</v>
      </c>
      <c r="AI169">
        <f t="shared" si="292"/>
        <v>299</v>
      </c>
    </row>
    <row r="170" spans="1:47" x14ac:dyDescent="0.35">
      <c r="A170" t="str">
        <f t="shared" si="286"/>
        <v>35-44</v>
      </c>
      <c r="D170" t="str">
        <f t="shared" si="282"/>
        <v>0.043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-6.7882696299999878</v>
      </c>
      <c r="O170">
        <f t="shared" ref="O170:Q170" si="293">$N163-P163</f>
        <v>-17.47476739999999</v>
      </c>
      <c r="P170">
        <f t="shared" si="293"/>
        <v>-39.725875309999992</v>
      </c>
      <c r="Q170">
        <f t="shared" si="293"/>
        <v>-45.856863009999998</v>
      </c>
      <c r="T170" t="str">
        <f t="shared" si="289"/>
        <v>35-44</v>
      </c>
      <c r="W170">
        <f>SQRT((($AQ163-1)*$AF163^2+(AR163-1)*AG163^2)/($AQ163+AR163-2))</f>
        <v>2.519522873602229</v>
      </c>
      <c r="X170">
        <f t="shared" ref="X170:Z170" si="294">SQRT((($AQ163-1)*$AF163^2+(AS163-1)*AH163^2)/($AQ163+AS163-2))</f>
        <v>2.7049954422720686</v>
      </c>
      <c r="Y170">
        <f t="shared" si="294"/>
        <v>2.0997860617910118</v>
      </c>
      <c r="Z170">
        <f t="shared" si="294"/>
        <v>3.4427362749469057</v>
      </c>
      <c r="AC170" t="str">
        <f t="shared" si="291"/>
        <v>35-44</v>
      </c>
      <c r="AF170">
        <f>$AQ163+AR163-2</f>
        <v>1470</v>
      </c>
      <c r="AG170">
        <f t="shared" ref="AG170:AI170" si="295">$AQ163+AS163-2</f>
        <v>2378</v>
      </c>
      <c r="AH170">
        <f t="shared" si="295"/>
        <v>1314</v>
      </c>
      <c r="AI170">
        <f t="shared" si="295"/>
        <v>597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-10.686497770000003</v>
      </c>
      <c r="P171">
        <f t="shared" ref="P171:Q171" si="296">$O163-Q163</f>
        <v>-32.937605680000004</v>
      </c>
      <c r="Q171">
        <f t="shared" si="296"/>
        <v>-39.06859338000001</v>
      </c>
      <c r="T171" t="str">
        <f t="shared" si="289"/>
        <v>45-54</v>
      </c>
      <c r="X171">
        <f>SQRT((($AR163-1)*$AG163^2+(AS163-1)*AH163^2)/($AR163+AS163-2))</f>
        <v>2.2826145530463702</v>
      </c>
      <c r="Y171">
        <f t="shared" ref="Y171:Z171" si="297">SQRT((($AR163-1)*$AG163^2+(AT163-1)*AI163^2)/($AR163+AT163-2))</f>
        <v>1.4361843818181876</v>
      </c>
      <c r="Z171">
        <f t="shared" si="297"/>
        <v>2.0848343686035777</v>
      </c>
      <c r="AC171" t="str">
        <f t="shared" si="291"/>
        <v>45-54</v>
      </c>
      <c r="AG171">
        <f>$AR163+AS163-2</f>
        <v>2990</v>
      </c>
      <c r="AH171">
        <f t="shared" ref="AH171:AI171" si="298">$AR163+AT163-2</f>
        <v>1926</v>
      </c>
      <c r="AI171">
        <f t="shared" si="298"/>
        <v>1209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-22.251107910000002</v>
      </c>
      <c r="Q172">
        <f>$P163-R163</f>
        <v>-28.382095610000007</v>
      </c>
      <c r="T172" t="str">
        <f t="shared" si="289"/>
        <v>55-64</v>
      </c>
      <c r="Y172">
        <f>SQRT((($AS163-1)*$AH163^2+(AT163-1)*AI163^2)/($AS163+AT163-2))</f>
        <v>2.0612438672861497</v>
      </c>
      <c r="Z172">
        <f>SQRT((($AS163-1)*$AH163^2+(AU163-1)*AJ163^2)/($AS163+AU163-2))</f>
        <v>2.5086749289886749</v>
      </c>
      <c r="AC172" t="str">
        <f t="shared" si="291"/>
        <v>55-64</v>
      </c>
      <c r="AH172">
        <f>$AS163+AT163-2</f>
        <v>2834</v>
      </c>
      <c r="AI172">
        <f>$AS163+AU163-2</f>
        <v>2117</v>
      </c>
    </row>
    <row r="173" spans="1:47" x14ac:dyDescent="0.35">
      <c r="A173" t="str">
        <f t="shared" si="286"/>
        <v>65-74</v>
      </c>
      <c r="G173" t="str">
        <f t="shared" si="282"/>
        <v>&lt;0.001</v>
      </c>
      <c r="K173" t="str">
        <f t="shared" si="287"/>
        <v>65-74</v>
      </c>
      <c r="Q173">
        <f>Q163-R163</f>
        <v>-6.1309877000000057</v>
      </c>
      <c r="T173" t="str">
        <f t="shared" si="289"/>
        <v>65-74</v>
      </c>
      <c r="Z173">
        <f>SQRT((($AT163-1)*$AI163^2+(AU163-1)*AJ163^2)/($AT163+AU163-2))</f>
        <v>1.2769287405454142</v>
      </c>
      <c r="AC173" t="str">
        <f t="shared" si="291"/>
        <v>65-74</v>
      </c>
      <c r="AI173">
        <f>$AT163+AU163-2</f>
        <v>1053</v>
      </c>
    </row>
    <row r="175" spans="1:47" x14ac:dyDescent="0.35">
      <c r="K175" t="str">
        <f t="shared" ref="K175:AA175" si="299">K19</f>
        <v>Hispanosphere</v>
      </c>
      <c r="L175">
        <f t="shared" si="299"/>
        <v>50.22131452</v>
      </c>
      <c r="M175">
        <f t="shared" si="299"/>
        <v>72.079227750000001</v>
      </c>
      <c r="N175">
        <f t="shared" si="299"/>
        <v>92.575195910000005</v>
      </c>
      <c r="O175">
        <f t="shared" si="299"/>
        <v>110.6554014</v>
      </c>
      <c r="P175">
        <f t="shared" si="299"/>
        <v>122.31521480000001</v>
      </c>
      <c r="Q175">
        <f t="shared" si="299"/>
        <v>130.48881739999999</v>
      </c>
      <c r="R175">
        <f t="shared" si="299"/>
        <v>128.53097310000001</v>
      </c>
      <c r="S175">
        <f t="shared" si="299"/>
        <v>0</v>
      </c>
      <c r="T175" t="str">
        <f t="shared" si="299"/>
        <v>Hispanosphere</v>
      </c>
      <c r="U175">
        <f t="shared" si="299"/>
        <v>13.70921263</v>
      </c>
      <c r="V175">
        <f t="shared" si="299"/>
        <v>13.746110679999999</v>
      </c>
      <c r="W175">
        <f t="shared" si="299"/>
        <v>12.597724400000001</v>
      </c>
      <c r="X175">
        <f t="shared" si="299"/>
        <v>11.638593439999999</v>
      </c>
      <c r="Y175">
        <f t="shared" si="299"/>
        <v>11.17719314</v>
      </c>
      <c r="Z175">
        <f t="shared" si="299"/>
        <v>8.4607135360000001</v>
      </c>
      <c r="AA175">
        <f t="shared" si="299"/>
        <v>8.2171547779999994</v>
      </c>
      <c r="AC175" t="str">
        <f t="shared" ref="AC175:AK175" si="300">AC19</f>
        <v>Hispanosphere</v>
      </c>
      <c r="AD175">
        <f t="shared" si="300"/>
        <v>3.065473136</v>
      </c>
      <c r="AE175">
        <f t="shared" si="300"/>
        <v>3.0737237899999998</v>
      </c>
      <c r="AF175">
        <f t="shared" si="300"/>
        <v>2.8169368129999999</v>
      </c>
      <c r="AG175">
        <f t="shared" si="300"/>
        <v>2.6024686099999998</v>
      </c>
      <c r="AH175">
        <f t="shared" si="300"/>
        <v>2.4992963650000002</v>
      </c>
      <c r="AI175">
        <f t="shared" si="300"/>
        <v>1.8918730610000001</v>
      </c>
      <c r="AJ175">
        <f t="shared" si="300"/>
        <v>1.837411667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10426</v>
      </c>
      <c r="AP175">
        <f t="shared" si="301"/>
        <v>6928</v>
      </c>
      <c r="AQ175">
        <f t="shared" si="301"/>
        <v>9019</v>
      </c>
      <c r="AR175">
        <f t="shared" si="301"/>
        <v>11108</v>
      </c>
      <c r="AS175">
        <f t="shared" si="301"/>
        <v>13440</v>
      </c>
      <c r="AT175">
        <f t="shared" si="301"/>
        <v>7850</v>
      </c>
      <c r="AU175">
        <f t="shared" si="301"/>
        <v>1677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-21.857913230000001</v>
      </c>
      <c r="M180">
        <f t="shared" ref="M180:Q180" si="308">$L175-N175</f>
        <v>-42.353881390000005</v>
      </c>
      <c r="N180">
        <f t="shared" si="308"/>
        <v>-60.434086880000002</v>
      </c>
      <c r="O180">
        <f t="shared" si="308"/>
        <v>-72.093900280000014</v>
      </c>
      <c r="P180">
        <f t="shared" si="308"/>
        <v>-80.267502879999995</v>
      </c>
      <c r="Q180">
        <f t="shared" si="308"/>
        <v>-78.309658580000018</v>
      </c>
      <c r="T180" t="str">
        <f>K180</f>
        <v>18-24</v>
      </c>
      <c r="U180">
        <f>SQRT((($AO175-1)*$AD175^2+(AP175-1)*AE175^2)/($AO175+AP175-2))</f>
        <v>3.0687694960187208</v>
      </c>
      <c r="V180">
        <f t="shared" ref="V180:Z180" si="309">SQRT((($AO175-1)*$AD175^2+(AQ175-1)*AF175^2)/($AO175+AQ175-2))</f>
        <v>2.9528000436327364</v>
      </c>
      <c r="W180">
        <f t="shared" si="309"/>
        <v>2.8360930380242277</v>
      </c>
      <c r="X180">
        <f t="shared" si="309"/>
        <v>2.7609495369341195</v>
      </c>
      <c r="Y180">
        <f t="shared" si="309"/>
        <v>2.6264459999860592</v>
      </c>
      <c r="Z180">
        <f t="shared" si="309"/>
        <v>2.9262954812372737</v>
      </c>
      <c r="AC180" t="str">
        <f>T180</f>
        <v>18-24</v>
      </c>
      <c r="AD180">
        <f>$AO175+AP175-2</f>
        <v>17352</v>
      </c>
      <c r="AE180">
        <f t="shared" ref="AE180:AI180" si="310">$AO175+AQ175-2</f>
        <v>19443</v>
      </c>
      <c r="AF180">
        <f t="shared" si="310"/>
        <v>21532</v>
      </c>
      <c r="AG180">
        <f t="shared" si="310"/>
        <v>23864</v>
      </c>
      <c r="AH180">
        <f t="shared" si="310"/>
        <v>18274</v>
      </c>
      <c r="AI180">
        <f t="shared" si="310"/>
        <v>12101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-20.495968160000004</v>
      </c>
      <c r="N181">
        <f t="shared" ref="N181:Q181" si="313">$M175-O175</f>
        <v>-38.576173650000001</v>
      </c>
      <c r="O181">
        <f t="shared" si="313"/>
        <v>-50.235987050000006</v>
      </c>
      <c r="P181">
        <f t="shared" si="313"/>
        <v>-58.409589649999987</v>
      </c>
      <c r="Q181">
        <f t="shared" si="313"/>
        <v>-56.45174535000001</v>
      </c>
      <c r="T181" t="str">
        <f t="shared" ref="T181:T185" si="314">K181</f>
        <v>25-34</v>
      </c>
      <c r="V181">
        <f>SQRT((($AP175-1)*$AE175^2+(AQ175-1)*AF175^2)/($AP175+AQ175-2))</f>
        <v>2.9312578596516996</v>
      </c>
      <c r="W181">
        <f t="shared" ref="W181:Z181" si="315">SQRT((($AP175-1)*$AE175^2+(AR175-1)*AG175^2)/($AP175+AR175-2))</f>
        <v>2.7929028414352133</v>
      </c>
      <c r="X181">
        <f t="shared" si="315"/>
        <v>2.7083805552034286</v>
      </c>
      <c r="Y181">
        <f t="shared" si="315"/>
        <v>2.5160256587579566</v>
      </c>
      <c r="Z181">
        <f t="shared" si="315"/>
        <v>2.8748766574615932</v>
      </c>
      <c r="AC181" t="str">
        <f t="shared" ref="AC181:AC185" si="316">T181</f>
        <v>25-34</v>
      </c>
      <c r="AE181">
        <f>$AP175+AQ175-2</f>
        <v>15945</v>
      </c>
      <c r="AF181">
        <f t="shared" ref="AF181:AI181" si="317">$AP175+AR175-2</f>
        <v>18034</v>
      </c>
      <c r="AG181">
        <f t="shared" si="317"/>
        <v>20366</v>
      </c>
      <c r="AH181">
        <f t="shared" si="317"/>
        <v>14776</v>
      </c>
      <c r="AI181">
        <f t="shared" si="317"/>
        <v>8603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-18.080205489999997</v>
      </c>
      <c r="O182">
        <f t="shared" ref="O182:Q182" si="318">$N175-P175</f>
        <v>-29.740018890000002</v>
      </c>
      <c r="P182">
        <f t="shared" si="318"/>
        <v>-37.913621489999983</v>
      </c>
      <c r="Q182">
        <f t="shared" si="318"/>
        <v>-35.955777190000006</v>
      </c>
      <c r="T182" t="str">
        <f t="shared" si="314"/>
        <v>35-44</v>
      </c>
      <c r="W182">
        <f>SQRT((($AQ175-1)*$AF175^2+(AR175-1)*AG175^2)/($AQ175+AR175-2))</f>
        <v>2.7006784993636508</v>
      </c>
      <c r="X182">
        <f t="shared" ref="X182:Z182" si="319">SQRT((($AQ175-1)*$AF175^2+(AS175-1)*AH175^2)/($AQ175+AS175-2))</f>
        <v>2.6314614673340877</v>
      </c>
      <c r="Y182">
        <f t="shared" si="319"/>
        <v>2.4306598040094056</v>
      </c>
      <c r="Z182">
        <f t="shared" si="319"/>
        <v>2.6871216930286383</v>
      </c>
      <c r="AC182" t="str">
        <f t="shared" si="316"/>
        <v>35-44</v>
      </c>
      <c r="AF182">
        <f>$AQ175+AR175-2</f>
        <v>20125</v>
      </c>
      <c r="AG182">
        <f t="shared" ref="AG182:AI182" si="320">$AQ175+AS175-2</f>
        <v>22457</v>
      </c>
      <c r="AH182">
        <f t="shared" si="320"/>
        <v>16867</v>
      </c>
      <c r="AI182">
        <f t="shared" si="320"/>
        <v>10694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-11.659813400000004</v>
      </c>
      <c r="P183">
        <f t="shared" ref="P183:Q183" si="321">$O175-Q175</f>
        <v>-19.833415999999986</v>
      </c>
      <c r="Q183">
        <f t="shared" si="321"/>
        <v>-17.875571700000009</v>
      </c>
      <c r="T183" t="str">
        <f t="shared" si="314"/>
        <v>45-54</v>
      </c>
      <c r="X183">
        <f>SQRT((($AR175-1)*$AG175^2+(AS175-1)*AH175^2)/($AR175+AS175-2))</f>
        <v>2.5464993762589496</v>
      </c>
      <c r="Y183">
        <f t="shared" ref="Y183:Z183" si="322">SQRT((($AR175-1)*$AG175^2+(AT175-1)*AI175^2)/($AR175+AT175-2))</f>
        <v>2.3346226877070015</v>
      </c>
      <c r="Z183">
        <f t="shared" si="322"/>
        <v>2.5154498514636341</v>
      </c>
      <c r="AC183" t="str">
        <f t="shared" si="316"/>
        <v>45-54</v>
      </c>
      <c r="AG183">
        <f>$AR175+AS175-2</f>
        <v>24546</v>
      </c>
      <c r="AH183">
        <f t="shared" ref="AH183:AI183" si="323">$AR175+AT175-2</f>
        <v>18956</v>
      </c>
      <c r="AI183">
        <f t="shared" si="323"/>
        <v>12783</v>
      </c>
    </row>
    <row r="184" spans="1:47" x14ac:dyDescent="0.35">
      <c r="A184" t="str">
        <f t="shared" si="311"/>
        <v>55-64</v>
      </c>
      <c r="F184" t="str">
        <f t="shared" si="307"/>
        <v>0.002</v>
      </c>
      <c r="G184" t="str">
        <f t="shared" si="307"/>
        <v>0.064</v>
      </c>
      <c r="K184" t="str">
        <f t="shared" si="312"/>
        <v>55-64</v>
      </c>
      <c r="P184">
        <f>$P175-Q175</f>
        <v>-8.1736025999999811</v>
      </c>
      <c r="Q184">
        <f>$P175-R175</f>
        <v>-6.2157583000000045</v>
      </c>
      <c r="T184" t="str">
        <f t="shared" si="314"/>
        <v>55-64</v>
      </c>
      <c r="Y184">
        <f>SQRT((($AS175-1)*$AH175^2+(AT175-1)*AI175^2)/($AS175+AT175-2))</f>
        <v>2.294130549305422</v>
      </c>
      <c r="Z184">
        <f>SQRT((($AS175-1)*$AH175^2+(AU175-1)*AJ175^2)/($AS175+AU175-2))</f>
        <v>2.4347901397675944</v>
      </c>
      <c r="AC184" t="str">
        <f t="shared" si="316"/>
        <v>55-64</v>
      </c>
      <c r="AH184">
        <f>$AS175+AT175-2</f>
        <v>21288</v>
      </c>
      <c r="AI184">
        <f>$AS175+AU175-2</f>
        <v>15115</v>
      </c>
    </row>
    <row r="185" spans="1:47" x14ac:dyDescent="0.35">
      <c r="A185" t="str">
        <f t="shared" si="311"/>
        <v>65-74</v>
      </c>
      <c r="G185" t="str">
        <f t="shared" si="307"/>
        <v>&gt;0.999</v>
      </c>
      <c r="K185" t="str">
        <f t="shared" si="312"/>
        <v>65-74</v>
      </c>
      <c r="Q185">
        <f>Q175-R175</f>
        <v>1.9578442999999766</v>
      </c>
      <c r="T185" t="str">
        <f t="shared" si="314"/>
        <v>65-74</v>
      </c>
      <c r="Z185">
        <f>SQRT((($AT175-1)*$AI175^2+(AU175-1)*AJ175^2)/($AT175+AU175-2))</f>
        <v>1.8824043795776508</v>
      </c>
      <c r="AC185" t="str">
        <f t="shared" si="316"/>
        <v>65-74</v>
      </c>
      <c r="AI185">
        <f>$AT175+AU175-2</f>
        <v>9525</v>
      </c>
    </row>
    <row r="187" spans="1:47" x14ac:dyDescent="0.35">
      <c r="K187" t="str">
        <f t="shared" ref="K187:AA187" si="324">K20</f>
        <v>Lusosphone (Portuguese)</v>
      </c>
      <c r="L187">
        <f t="shared" si="324"/>
        <v>32.745279119999999</v>
      </c>
      <c r="M187">
        <f t="shared" si="324"/>
        <v>58.444853520000002</v>
      </c>
      <c r="N187">
        <f t="shared" si="324"/>
        <v>73.892008020000006</v>
      </c>
      <c r="O187">
        <f t="shared" si="324"/>
        <v>87.934162740000005</v>
      </c>
      <c r="P187">
        <f t="shared" si="324"/>
        <v>100.77600099999999</v>
      </c>
      <c r="Q187">
        <f t="shared" si="324"/>
        <v>115.5080129</v>
      </c>
      <c r="R187">
        <f t="shared" si="324"/>
        <v>126.67136000000001</v>
      </c>
      <c r="S187">
        <f t="shared" si="324"/>
        <v>0</v>
      </c>
      <c r="T187" t="str">
        <f t="shared" si="324"/>
        <v>Lusosphone (Portuguese)</v>
      </c>
      <c r="U187">
        <f t="shared" si="324"/>
        <v>11.76170406</v>
      </c>
      <c r="V187">
        <f t="shared" si="324"/>
        <v>9.5486995409999995</v>
      </c>
      <c r="W187">
        <f t="shared" si="324"/>
        <v>7.2164351619999998</v>
      </c>
      <c r="X187">
        <f t="shared" si="324"/>
        <v>3.8262281319999998</v>
      </c>
      <c r="Y187">
        <f t="shared" si="324"/>
        <v>2.8561737819999999</v>
      </c>
      <c r="Z187">
        <f t="shared" si="324"/>
        <v>3.8431037199999998</v>
      </c>
      <c r="AA187">
        <f t="shared" si="324"/>
        <v>2.348439908</v>
      </c>
      <c r="AC187" t="str">
        <f t="shared" ref="AC187:AK187" si="325">AC20</f>
        <v>Lusosphone (Portuguese)</v>
      </c>
      <c r="AD187">
        <f t="shared" si="325"/>
        <v>5.880852032</v>
      </c>
      <c r="AE187">
        <f t="shared" si="325"/>
        <v>4.7743497699999997</v>
      </c>
      <c r="AF187">
        <f t="shared" si="325"/>
        <v>3.6082175809999999</v>
      </c>
      <c r="AG187">
        <f t="shared" si="325"/>
        <v>1.9131140659999999</v>
      </c>
      <c r="AH187">
        <f t="shared" si="325"/>
        <v>1.428086891</v>
      </c>
      <c r="AI187">
        <f t="shared" si="325"/>
        <v>1.9215518599999999</v>
      </c>
      <c r="AJ187">
        <f t="shared" si="325"/>
        <v>1.174219954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2983</v>
      </c>
      <c r="AP187">
        <f t="shared" si="326"/>
        <v>2024</v>
      </c>
      <c r="AQ187">
        <f t="shared" si="326"/>
        <v>2878</v>
      </c>
      <c r="AR187">
        <f t="shared" si="326"/>
        <v>3483</v>
      </c>
      <c r="AS187">
        <f t="shared" si="326"/>
        <v>4074</v>
      </c>
      <c r="AT187">
        <f t="shared" si="326"/>
        <v>1702</v>
      </c>
      <c r="AU187">
        <f t="shared" si="326"/>
        <v>270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-25.699574400000003</v>
      </c>
      <c r="M192">
        <f t="shared" ref="M192:Q192" si="333">$L187-N187</f>
        <v>-41.146728900000006</v>
      </c>
      <c r="N192">
        <f t="shared" si="333"/>
        <v>-55.188883620000006</v>
      </c>
      <c r="O192">
        <f t="shared" si="333"/>
        <v>-68.030721879999987</v>
      </c>
      <c r="P192">
        <f t="shared" si="333"/>
        <v>-82.762733779999991</v>
      </c>
      <c r="Q192">
        <f t="shared" si="333"/>
        <v>-93.926080880000001</v>
      </c>
      <c r="T192" t="str">
        <f>K192</f>
        <v>18-24</v>
      </c>
      <c r="U192">
        <f>SQRT((($AO187-1)*$AD187^2+(AP187-1)*AE187^2)/($AO187+AP187-2))</f>
        <v>5.4606730456854526</v>
      </c>
      <c r="V192">
        <f t="shared" ref="V192:Z192" si="334">SQRT((($AO187-1)*$AD187^2+(AQ187-1)*AF187^2)/($AO187+AQ187-2))</f>
        <v>4.8984756613995346</v>
      </c>
      <c r="W192">
        <f t="shared" si="334"/>
        <v>4.2339329593946671</v>
      </c>
      <c r="X192">
        <f t="shared" si="334"/>
        <v>3.9743570236592571</v>
      </c>
      <c r="Y192">
        <f t="shared" si="334"/>
        <v>4.8335844028244406</v>
      </c>
      <c r="Z192">
        <f t="shared" si="334"/>
        <v>5.6424163022729736</v>
      </c>
      <c r="AC192" t="str">
        <f>T192</f>
        <v>18-24</v>
      </c>
      <c r="AD192">
        <f>$AO187+AP187-2</f>
        <v>5005</v>
      </c>
      <c r="AE192">
        <f t="shared" ref="AE192:AI192" si="335">$AO187+AQ187-2</f>
        <v>5859</v>
      </c>
      <c r="AF192">
        <f t="shared" si="335"/>
        <v>6464</v>
      </c>
      <c r="AG192">
        <f t="shared" si="335"/>
        <v>7055</v>
      </c>
      <c r="AH192">
        <f t="shared" si="335"/>
        <v>4683</v>
      </c>
      <c r="AI192">
        <f t="shared" si="335"/>
        <v>3251</v>
      </c>
    </row>
    <row r="193" spans="1:47" x14ac:dyDescent="0.35">
      <c r="A193" t="str">
        <f t="shared" ref="A193:A197" si="336">A181</f>
        <v>25-34</v>
      </c>
      <c r="C193" t="str">
        <f t="shared" si="332"/>
        <v>0.001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-15.447154500000003</v>
      </c>
      <c r="N193">
        <f t="shared" ref="N193:Q193" si="338">$M187-O187</f>
        <v>-29.489309220000003</v>
      </c>
      <c r="O193">
        <f t="shared" si="338"/>
        <v>-42.331147479999991</v>
      </c>
      <c r="P193">
        <f t="shared" si="338"/>
        <v>-57.063159379999995</v>
      </c>
      <c r="Q193">
        <f t="shared" si="338"/>
        <v>-68.226506480000012</v>
      </c>
      <c r="T193" t="str">
        <f t="shared" ref="T193:T197" si="339">K193</f>
        <v>25-34</v>
      </c>
      <c r="V193">
        <f>SQRT((($AP187-1)*$AE187^2+(AQ187-1)*AF187^2)/($AP187+AQ187-2))</f>
        <v>4.1297684758462863</v>
      </c>
      <c r="W193">
        <f t="shared" ref="W193:Z193" si="340">SQRT((($AP187-1)*$AE187^2+(AR187-1)*AG187^2)/($AP187+AR187-2))</f>
        <v>3.2698007705369219</v>
      </c>
      <c r="X193">
        <f t="shared" si="340"/>
        <v>2.9878282783311794</v>
      </c>
      <c r="Y193">
        <f t="shared" si="340"/>
        <v>3.7508971362233319</v>
      </c>
      <c r="Z193">
        <f t="shared" si="340"/>
        <v>4.5034405209461115</v>
      </c>
      <c r="AC193" t="str">
        <f t="shared" ref="AC193:AC197" si="341">T193</f>
        <v>25-34</v>
      </c>
      <c r="AE193">
        <f>$AP187+AQ187-2</f>
        <v>4900</v>
      </c>
      <c r="AF193">
        <f t="shared" ref="AF193:AI193" si="342">$AP187+AR187-2</f>
        <v>5505</v>
      </c>
      <c r="AG193">
        <f t="shared" si="342"/>
        <v>6096</v>
      </c>
      <c r="AH193">
        <f t="shared" si="342"/>
        <v>3724</v>
      </c>
      <c r="AI193">
        <f t="shared" si="342"/>
        <v>2292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-14.042154719999999</v>
      </c>
      <c r="O194">
        <f t="shared" ref="O194:Q194" si="343">$N187-P187</f>
        <v>-26.883992979999988</v>
      </c>
      <c r="P194">
        <f t="shared" si="343"/>
        <v>-41.616004879999991</v>
      </c>
      <c r="Q194">
        <f t="shared" si="343"/>
        <v>-52.779351980000001</v>
      </c>
      <c r="T194" t="str">
        <f t="shared" si="339"/>
        <v>35-44</v>
      </c>
      <c r="W194">
        <f>SQRT((($AQ187-1)*$AF187^2+(AR187-1)*AG187^2)/($AQ187+AR187-2))</f>
        <v>2.8096970964997641</v>
      </c>
      <c r="X194">
        <f t="shared" ref="X194:Z194" si="344">SQRT((($AQ187-1)*$AF187^2+(AS187-1)*AH187^2)/($AQ187+AS187-2))</f>
        <v>2.5660468087327577</v>
      </c>
      <c r="Y194">
        <f t="shared" si="344"/>
        <v>3.0909132575527618</v>
      </c>
      <c r="Z194">
        <f t="shared" si="344"/>
        <v>3.4675515068635359</v>
      </c>
      <c r="AC194" t="str">
        <f t="shared" si="341"/>
        <v>35-44</v>
      </c>
      <c r="AF194">
        <f>$AQ187+AR187-2</f>
        <v>6359</v>
      </c>
      <c r="AG194">
        <f t="shared" ref="AG194:AI194" si="345">$AQ187+AS187-2</f>
        <v>6950</v>
      </c>
      <c r="AH194">
        <f t="shared" si="345"/>
        <v>4578</v>
      </c>
      <c r="AI194">
        <f t="shared" si="345"/>
        <v>3146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-12.841838259999989</v>
      </c>
      <c r="P195">
        <f t="shared" ref="P195:Q195" si="346">$O187-Q187</f>
        <v>-27.573850159999992</v>
      </c>
      <c r="Q195">
        <f t="shared" si="346"/>
        <v>-38.737197260000002</v>
      </c>
      <c r="T195" t="str">
        <f t="shared" si="339"/>
        <v>45-54</v>
      </c>
      <c r="X195">
        <f>SQRT((($AR187-1)*$AG187^2+(AS187-1)*AH187^2)/($AR187+AS187-2))</f>
        <v>1.6692312725566769</v>
      </c>
      <c r="Y195">
        <f t="shared" ref="Y195:Z195" si="347">SQRT((($AR187-1)*$AG187^2+(AT187-1)*AI187^2)/($AR187+AT187-2))</f>
        <v>1.9158873479868146</v>
      </c>
      <c r="Z195">
        <f t="shared" si="347"/>
        <v>1.8698689920715972</v>
      </c>
      <c r="AC195" t="str">
        <f t="shared" si="341"/>
        <v>45-54</v>
      </c>
      <c r="AG195">
        <f>$AR187+AS187-2</f>
        <v>7555</v>
      </c>
      <c r="AH195">
        <f t="shared" ref="AH195:AI195" si="348">$AR187+AT187-2</f>
        <v>5183</v>
      </c>
      <c r="AI195">
        <f t="shared" si="348"/>
        <v>3751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-14.732011900000003</v>
      </c>
      <c r="Q196">
        <f>$P187-R187</f>
        <v>-25.895359000000013</v>
      </c>
      <c r="T196" t="str">
        <f t="shared" si="339"/>
        <v>55-64</v>
      </c>
      <c r="Y196">
        <f>SQRT((($AS187-1)*$AH187^2+(AT187-1)*AI187^2)/($AS187+AT187-2))</f>
        <v>1.5894588149358773</v>
      </c>
      <c r="Z196">
        <f>SQRT((($AS187-1)*$AH187^2+(AU187-1)*AJ187^2)/($AS187+AU187-2))</f>
        <v>1.4136843875643021</v>
      </c>
      <c r="AC196" t="str">
        <f t="shared" si="341"/>
        <v>55-64</v>
      </c>
      <c r="AH196">
        <f>$AS187+AT187-2</f>
        <v>5774</v>
      </c>
      <c r="AI196">
        <f>$AS187+AU187-2</f>
        <v>4342</v>
      </c>
    </row>
    <row r="197" spans="1:47" x14ac:dyDescent="0.35">
      <c r="A197" t="str">
        <f t="shared" si="336"/>
        <v>65-74</v>
      </c>
      <c r="G197" t="str">
        <f t="shared" si="332"/>
        <v>&lt;0.001</v>
      </c>
      <c r="K197" t="str">
        <f t="shared" si="337"/>
        <v>65-74</v>
      </c>
      <c r="Q197">
        <f>Q187-R187</f>
        <v>-11.16334710000001</v>
      </c>
      <c r="T197" t="str">
        <f t="shared" si="339"/>
        <v>65-74</v>
      </c>
      <c r="Z197">
        <f>SQRT((($AT187-1)*$AI187^2+(AU187-1)*AJ187^2)/($AT187+AU187-2))</f>
        <v>1.8375113080613068</v>
      </c>
      <c r="AC197" t="str">
        <f t="shared" si="341"/>
        <v>65-74</v>
      </c>
      <c r="AI197">
        <f>$AT187+AU187-2</f>
        <v>1970</v>
      </c>
    </row>
    <row r="199" spans="1:47" x14ac:dyDescent="0.35">
      <c r="K199" t="str">
        <f t="shared" ref="K199:AA199" si="349">K21</f>
        <v>Swahili</v>
      </c>
      <c r="L199">
        <f t="shared" si="349"/>
        <v>47.54678844</v>
      </c>
      <c r="M199">
        <f t="shared" si="349"/>
        <v>102.9710832</v>
      </c>
      <c r="N199">
        <f t="shared" si="349"/>
        <v>111.37288700000001</v>
      </c>
      <c r="O199">
        <f t="shared" si="349"/>
        <v>113.67164889999999</v>
      </c>
      <c r="P199">
        <f t="shared" si="349"/>
        <v>134.06998160000001</v>
      </c>
      <c r="Q199">
        <f t="shared" si="349"/>
        <v>80.465129489999995</v>
      </c>
      <c r="R199">
        <f t="shared" si="349"/>
        <v>0</v>
      </c>
      <c r="S199">
        <f t="shared" si="349"/>
        <v>0</v>
      </c>
      <c r="T199" t="str">
        <f t="shared" si="349"/>
        <v>Swahili</v>
      </c>
      <c r="U199">
        <f t="shared" si="349"/>
        <v>61.275229359999997</v>
      </c>
      <c r="V199">
        <f t="shared" si="349"/>
        <v>2.4016329999999999E-2</v>
      </c>
      <c r="W199">
        <f t="shared" si="349"/>
        <v>11.09295253</v>
      </c>
      <c r="X199">
        <f t="shared" si="349"/>
        <v>7.6904886599999998</v>
      </c>
      <c r="Y199">
        <f t="shared" si="349"/>
        <v>3.4832457730000002</v>
      </c>
      <c r="Z199">
        <f t="shared" si="349"/>
        <v>38.010966959999998</v>
      </c>
      <c r="AA199">
        <f t="shared" si="349"/>
        <v>0</v>
      </c>
      <c r="AC199" t="str">
        <f t="shared" ref="AC199:AK199" si="350">AC21</f>
        <v>Swahili</v>
      </c>
      <c r="AD199">
        <f t="shared" si="350"/>
        <v>43.328130199999997</v>
      </c>
      <c r="AE199">
        <f t="shared" si="350"/>
        <v>1.6982110000000002E-2</v>
      </c>
      <c r="AF199">
        <f t="shared" si="350"/>
        <v>7.843901958</v>
      </c>
      <c r="AG199">
        <f t="shared" si="350"/>
        <v>5.4379966819999996</v>
      </c>
      <c r="AH199">
        <f t="shared" si="350"/>
        <v>2.463026707</v>
      </c>
      <c r="AI199">
        <f t="shared" si="350"/>
        <v>26.87781249</v>
      </c>
      <c r="AJ199">
        <f t="shared" si="350"/>
        <v>0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121</v>
      </c>
      <c r="AP199">
        <f t="shared" si="351"/>
        <v>345</v>
      </c>
      <c r="AQ199">
        <f t="shared" si="351"/>
        <v>160</v>
      </c>
      <c r="AR199">
        <f t="shared" si="351"/>
        <v>76</v>
      </c>
      <c r="AS199">
        <f t="shared" si="351"/>
        <v>29</v>
      </c>
      <c r="AT199">
        <f t="shared" si="351"/>
        <v>3</v>
      </c>
      <c r="AU199" t="str">
        <f t="shared" si="351"/>
        <v>NA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0.073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0.172</v>
      </c>
      <c r="D204" t="str">
        <f t="shared" si="357"/>
        <v>0.326</v>
      </c>
      <c r="E204" t="str">
        <f t="shared" si="357"/>
        <v>0.169</v>
      </c>
      <c r="F204" t="str">
        <f t="shared" si="357"/>
        <v>&gt;0.999</v>
      </c>
      <c r="G204" t="e">
        <f t="shared" si="357"/>
        <v>#VALUE!</v>
      </c>
      <c r="K204" t="str">
        <f>A204</f>
        <v>18-24</v>
      </c>
      <c r="L204">
        <f>$L199-M199</f>
        <v>-55.424294759999995</v>
      </c>
      <c r="M204">
        <f t="shared" ref="M204:Q204" si="358">$L199-N199</f>
        <v>-63.826098560000005</v>
      </c>
      <c r="N204">
        <f t="shared" si="358"/>
        <v>-66.124860459999994</v>
      </c>
      <c r="O204">
        <f t="shared" si="358"/>
        <v>-86.523193160000005</v>
      </c>
      <c r="P204">
        <f t="shared" si="358"/>
        <v>-32.918341049999995</v>
      </c>
      <c r="Q204">
        <f t="shared" si="358"/>
        <v>47.54678844</v>
      </c>
      <c r="T204" t="str">
        <f>K204</f>
        <v>18-24</v>
      </c>
      <c r="U204">
        <f>SQRT((($AO199-1)*$AD199^2+(AP199-1)*AE199^2)/($AO199+AP199-2))</f>
        <v>22.034422678242855</v>
      </c>
      <c r="V204">
        <f t="shared" ref="V204:Z204" si="359">SQRT((($AO199-1)*$AD199^2+(AQ199-1)*AF199^2)/($AO199+AQ199-2))</f>
        <v>29.026127450756306</v>
      </c>
      <c r="W204">
        <f t="shared" si="359"/>
        <v>34.156285571554349</v>
      </c>
      <c r="X204">
        <f t="shared" si="359"/>
        <v>39.02953542139258</v>
      </c>
      <c r="Y204">
        <f t="shared" si="359"/>
        <v>43.109093179813556</v>
      </c>
      <c r="Z204" t="e">
        <f t="shared" si="359"/>
        <v>#VALUE!</v>
      </c>
      <c r="AC204" t="str">
        <f>T204</f>
        <v>18-24</v>
      </c>
      <c r="AD204">
        <f>$AO199+AP199-2</f>
        <v>464</v>
      </c>
      <c r="AE204">
        <f t="shared" ref="AE204:AI204" si="360">$AO199+AQ199-2</f>
        <v>279</v>
      </c>
      <c r="AF204">
        <f t="shared" si="360"/>
        <v>195</v>
      </c>
      <c r="AG204">
        <f t="shared" si="360"/>
        <v>148</v>
      </c>
      <c r="AH204">
        <f t="shared" si="360"/>
        <v>122</v>
      </c>
      <c r="AI204" t="e">
        <f t="shared" si="360"/>
        <v>#VALUE!</v>
      </c>
    </row>
    <row r="205" spans="1:47" x14ac:dyDescent="0.35">
      <c r="A205" t="str">
        <f t="shared" ref="A205:A209" si="361">A193</f>
        <v>25-34</v>
      </c>
      <c r="C205" t="str">
        <f t="shared" si="357"/>
        <v>0.344</v>
      </c>
      <c r="D205" t="str">
        <f t="shared" si="357"/>
        <v>&lt;0.001</v>
      </c>
      <c r="E205" t="str">
        <f t="shared" si="357"/>
        <v>&lt;0.001</v>
      </c>
      <c r="F205" t="str">
        <f t="shared" si="357"/>
        <v>&lt;0.001</v>
      </c>
      <c r="G205" t="e">
        <f t="shared" si="357"/>
        <v>#VALUE!</v>
      </c>
      <c r="K205" t="str">
        <f t="shared" ref="K205:K209" si="362">A205</f>
        <v>25-34</v>
      </c>
      <c r="M205">
        <f>$M199-N199</f>
        <v>-8.4018038000000104</v>
      </c>
      <c r="N205">
        <f t="shared" ref="N205:Q205" si="363">$M199-O199</f>
        <v>-10.700565699999999</v>
      </c>
      <c r="O205">
        <f t="shared" si="363"/>
        <v>-31.09889840000001</v>
      </c>
      <c r="P205">
        <f t="shared" si="363"/>
        <v>22.50595371</v>
      </c>
      <c r="Q205">
        <f t="shared" si="363"/>
        <v>102.9710832</v>
      </c>
      <c r="T205" t="str">
        <f t="shared" ref="T205:T209" si="364">K205</f>
        <v>25-34</v>
      </c>
      <c r="V205">
        <f>SQRT((($AP199-1)*$AE199^2+(AQ199-1)*AF199^2)/($AP199+AQ199-2))</f>
        <v>4.4101049872358393</v>
      </c>
      <c r="W205">
        <f t="shared" ref="W205:Z205" si="365">SQRT((($AP199-1)*$AE199^2+(AR199-1)*AG199^2)/($AP199+AR199-2))</f>
        <v>2.3007650488410798</v>
      </c>
      <c r="X205">
        <f t="shared" si="365"/>
        <v>0.675932693990839</v>
      </c>
      <c r="Y205">
        <f t="shared" si="365"/>
        <v>2.0435523978566628</v>
      </c>
      <c r="Z205" t="e">
        <f t="shared" si="365"/>
        <v>#VALUE!</v>
      </c>
      <c r="AC205" t="str">
        <f t="shared" ref="AC205:AC209" si="366">T205</f>
        <v>25-34</v>
      </c>
      <c r="AE205">
        <f>$AP199+AQ199-2</f>
        <v>503</v>
      </c>
      <c r="AF205">
        <f t="shared" ref="AF205:AI205" si="367">$AP199+AR199-2</f>
        <v>419</v>
      </c>
      <c r="AG205">
        <f t="shared" si="367"/>
        <v>372</v>
      </c>
      <c r="AH205">
        <f t="shared" si="367"/>
        <v>346</v>
      </c>
      <c r="AI205" t="e">
        <f t="shared" si="367"/>
        <v>#VALUE!</v>
      </c>
    </row>
    <row r="206" spans="1:47" x14ac:dyDescent="0.35">
      <c r="A206" t="str">
        <f t="shared" si="361"/>
        <v>35-44</v>
      </c>
      <c r="D206" t="str">
        <f t="shared" si="357"/>
        <v>&gt;0.999</v>
      </c>
      <c r="E206" t="str">
        <f t="shared" si="357"/>
        <v>0.013</v>
      </c>
      <c r="F206" t="str">
        <f t="shared" si="357"/>
        <v>0.002</v>
      </c>
      <c r="G206" t="e">
        <f t="shared" si="357"/>
        <v>#VALUE!</v>
      </c>
      <c r="K206" t="str">
        <f t="shared" si="362"/>
        <v>35-44</v>
      </c>
      <c r="N206">
        <f>$N199-O199</f>
        <v>-2.2987618999999881</v>
      </c>
      <c r="O206">
        <f t="shared" ref="O206:Q206" si="368">$N199-P199</f>
        <v>-22.6970946</v>
      </c>
      <c r="P206">
        <f t="shared" si="368"/>
        <v>30.90775751000001</v>
      </c>
      <c r="Q206">
        <f t="shared" si="368"/>
        <v>111.37288700000001</v>
      </c>
      <c r="T206" t="str">
        <f t="shared" si="364"/>
        <v>35-44</v>
      </c>
      <c r="W206">
        <f>SQRT((($AQ199-1)*$AF199^2+(AR199-1)*AG199^2)/($AQ199+AR199-2))</f>
        <v>7.1613416304560582</v>
      </c>
      <c r="X206">
        <f t="shared" ref="X206:Z206" si="369">SQRT((($AQ199-1)*$AF199^2+(AS199-1)*AH199^2)/($AQ199+AS199-2))</f>
        <v>7.2953808864331009</v>
      </c>
      <c r="Y206">
        <f t="shared" si="369"/>
        <v>8.350844967416938</v>
      </c>
      <c r="Z206" t="e">
        <f t="shared" si="369"/>
        <v>#VALUE!</v>
      </c>
      <c r="AC206" t="str">
        <f t="shared" si="366"/>
        <v>35-44</v>
      </c>
      <c r="AF206">
        <f>$AQ199+AR199-2</f>
        <v>234</v>
      </c>
      <c r="AG206">
        <f t="shared" ref="AG206:AI206" si="370">$AQ199+AS199-2</f>
        <v>187</v>
      </c>
      <c r="AH206">
        <f t="shared" si="370"/>
        <v>161</v>
      </c>
      <c r="AI206" t="e">
        <f t="shared" si="370"/>
        <v>#VALUE!</v>
      </c>
    </row>
    <row r="207" spans="1:47" x14ac:dyDescent="0.35">
      <c r="A207" t="str">
        <f t="shared" si="361"/>
        <v>45-54</v>
      </c>
      <c r="E207" t="str">
        <f t="shared" si="357"/>
        <v>&lt;0.001</v>
      </c>
      <c r="F207" t="str">
        <f t="shared" si="357"/>
        <v>&lt;0.001</v>
      </c>
      <c r="G207" t="e">
        <f t="shared" si="357"/>
        <v>#VALUE!</v>
      </c>
      <c r="K207" t="str">
        <f t="shared" si="362"/>
        <v>45-54</v>
      </c>
      <c r="O207">
        <f>$O199-P199</f>
        <v>-20.398332700000012</v>
      </c>
      <c r="P207">
        <f t="shared" ref="P207:Q207" si="371">$O199-Q199</f>
        <v>33.206519409999999</v>
      </c>
      <c r="Q207">
        <f t="shared" si="371"/>
        <v>113.67164889999999</v>
      </c>
      <c r="T207" t="str">
        <f t="shared" si="364"/>
        <v>45-54</v>
      </c>
      <c r="X207">
        <f>SQRT((($AR199-1)*$AG199^2+(AS199-1)*AH199^2)/($AR199+AS199-2))</f>
        <v>4.8147705680564119</v>
      </c>
      <c r="Y207">
        <f t="shared" ref="Y207:Z207" si="372">SQRT((($AR199-1)*$AG199^2+(AT199-1)*AI199^2)/($AR199+AT199-2))</f>
        <v>6.8969400348415624</v>
      </c>
      <c r="Z207" t="e">
        <f t="shared" si="372"/>
        <v>#VALUE!</v>
      </c>
      <c r="AC207" t="str">
        <f t="shared" si="366"/>
        <v>45-54</v>
      </c>
      <c r="AG207">
        <f>$AR199+AS199-2</f>
        <v>103</v>
      </c>
      <c r="AH207">
        <f t="shared" ref="AH207:AI207" si="373">$AR199+AT199-2</f>
        <v>77</v>
      </c>
      <c r="AI207" t="e">
        <f t="shared" si="373"/>
        <v>#VALUE!</v>
      </c>
    </row>
    <row r="208" spans="1:47" x14ac:dyDescent="0.35">
      <c r="A208" t="str">
        <f t="shared" si="361"/>
        <v>55-64</v>
      </c>
      <c r="F208" t="str">
        <f t="shared" si="357"/>
        <v>&lt;0.001</v>
      </c>
      <c r="G208" t="e">
        <f t="shared" si="357"/>
        <v>#VALUE!</v>
      </c>
      <c r="K208" t="str">
        <f t="shared" si="362"/>
        <v>55-64</v>
      </c>
      <c r="P208">
        <f>$P199-Q199</f>
        <v>53.60485211000001</v>
      </c>
      <c r="Q208">
        <f>$P199-R199</f>
        <v>134.06998160000001</v>
      </c>
      <c r="T208" t="str">
        <f t="shared" si="364"/>
        <v>55-64</v>
      </c>
      <c r="Y208">
        <f>SQRT((($AS199-1)*$AH199^2+(AT199-1)*AI199^2)/($AS199+AT199-2))</f>
        <v>7.3364287955341219</v>
      </c>
      <c r="Z208" t="e">
        <f>SQRT((($AS199-1)*$AH199^2+(AU199-1)*AJ199^2)/($AS199+AU199-2))</f>
        <v>#VALUE!</v>
      </c>
      <c r="AC208" t="str">
        <f t="shared" si="366"/>
        <v>55-64</v>
      </c>
      <c r="AH208">
        <f>$AS199+AT199-2</f>
        <v>30</v>
      </c>
      <c r="AI208" t="e">
        <f>$AS199+AU199-2</f>
        <v>#VALUE!</v>
      </c>
    </row>
    <row r="209" spans="1:35" x14ac:dyDescent="0.35">
      <c r="A209" t="str">
        <f t="shared" si="361"/>
        <v>65-74</v>
      </c>
      <c r="G209" t="e">
        <f t="shared" si="357"/>
        <v>#VALUE!</v>
      </c>
      <c r="K209" t="str">
        <f t="shared" si="362"/>
        <v>65-74</v>
      </c>
      <c r="Q209">
        <f>Q199-R199</f>
        <v>80.465129489999995</v>
      </c>
      <c r="T209" t="str">
        <f t="shared" si="364"/>
        <v>65-74</v>
      </c>
      <c r="Z209" t="e">
        <f>SQRT((($AT199-1)*$AI199^2+(AU199-1)*AJ199^2)/($AT199+AU199-2))</f>
        <v>#VALUE!</v>
      </c>
      <c r="AC209" t="str">
        <f t="shared" si="366"/>
        <v>65-74</v>
      </c>
      <c r="AI209" t="e">
        <f>$AT199+AU199-2</f>
        <v>#VALUE!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CDF0C-96EF-4349-923C-948A385EEB59}">
  <dimension ref="A1:AV209"/>
  <sheetViews>
    <sheetView topLeftCell="A10" workbookViewId="0">
      <selection activeCell="K12" sqref="K12:AK21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30.304072159545409</v>
      </c>
      <c r="M3">
        <v>46.537006745876702</v>
      </c>
      <c r="N3">
        <v>80.927553629693733</v>
      </c>
      <c r="O3">
        <v>103.10156739766327</v>
      </c>
      <c r="P3">
        <v>116.6081270286372</v>
      </c>
      <c r="Q3">
        <v>121.11682408767467</v>
      </c>
      <c r="R3">
        <v>121.00640669584925</v>
      </c>
      <c r="T3" t="s">
        <v>16</v>
      </c>
      <c r="U3">
        <v>6.1723195401618831</v>
      </c>
      <c r="V3">
        <v>5.0243297492336909</v>
      </c>
      <c r="W3">
        <v>3.7006601044000895</v>
      </c>
      <c r="X3">
        <v>4.6118567348597157</v>
      </c>
      <c r="Y3">
        <v>2.3142550234282302</v>
      </c>
      <c r="Z3">
        <v>2.883597088905137</v>
      </c>
      <c r="AA3">
        <v>9.2144628603978873</v>
      </c>
      <c r="AC3" t="s">
        <v>16</v>
      </c>
      <c r="AD3">
        <v>2.7603452141304428</v>
      </c>
      <c r="AE3">
        <v>2.2469485721322009</v>
      </c>
      <c r="AF3">
        <v>1.6549855110120137</v>
      </c>
      <c r="AG3">
        <v>2.0624850323273094</v>
      </c>
      <c r="AH3">
        <v>1.0349663099311781</v>
      </c>
      <c r="AI3">
        <v>1.289583822102478</v>
      </c>
      <c r="AJ3">
        <v>4.1208330663993662</v>
      </c>
      <c r="AK3">
        <v>5</v>
      </c>
      <c r="AM3" s="3"/>
      <c r="AN3" t="s">
        <v>16</v>
      </c>
      <c r="AO3">
        <v>6600</v>
      </c>
      <c r="AP3">
        <v>4926</v>
      </c>
      <c r="AQ3">
        <v>4657</v>
      </c>
      <c r="AR3">
        <v>4739</v>
      </c>
      <c r="AS3">
        <v>3508</v>
      </c>
      <c r="AT3">
        <v>1365</v>
      </c>
      <c r="AU3">
        <v>204</v>
      </c>
    </row>
    <row r="4" spans="10:47" x14ac:dyDescent="0.35">
      <c r="J4" s="2"/>
      <c r="K4" t="s">
        <v>17</v>
      </c>
      <c r="L4">
        <v>50.547652528769106</v>
      </c>
      <c r="M4">
        <v>65.461067996321049</v>
      </c>
      <c r="N4">
        <v>88.875518401814091</v>
      </c>
      <c r="O4">
        <v>113.16133654350854</v>
      </c>
      <c r="P4">
        <v>124.87256463569688</v>
      </c>
      <c r="Q4">
        <v>132.87092416700807</v>
      </c>
      <c r="R4">
        <v>133.41756627880196</v>
      </c>
      <c r="T4" t="s">
        <v>17</v>
      </c>
      <c r="U4">
        <v>7.0128090195433899</v>
      </c>
      <c r="V4">
        <v>9.316823767094256</v>
      </c>
      <c r="W4">
        <v>7.728965497320603</v>
      </c>
      <c r="X4">
        <v>5.9604910613367474</v>
      </c>
      <c r="Y4">
        <v>1.6717471770085974</v>
      </c>
      <c r="Z4">
        <v>4.4154800098474425</v>
      </c>
      <c r="AA4">
        <v>5.2123787977388645</v>
      </c>
      <c r="AC4" t="s">
        <v>17</v>
      </c>
      <c r="AD4">
        <v>4.0488471752088122</v>
      </c>
      <c r="AE4">
        <v>5.3790707099241724</v>
      </c>
      <c r="AF4">
        <v>4.4623203104353806</v>
      </c>
      <c r="AG4">
        <v>3.4412911187651294</v>
      </c>
      <c r="AH4">
        <v>0.96518368266291077</v>
      </c>
      <c r="AI4">
        <v>2.5492785722868323</v>
      </c>
      <c r="AJ4">
        <v>3.0093683019928315</v>
      </c>
      <c r="AK4">
        <v>3</v>
      </c>
      <c r="AM4" s="3"/>
      <c r="AN4" t="s">
        <v>17</v>
      </c>
      <c r="AO4">
        <v>460</v>
      </c>
      <c r="AP4">
        <v>499</v>
      </c>
      <c r="AQ4">
        <v>879</v>
      </c>
      <c r="AR4">
        <v>1971</v>
      </c>
      <c r="AS4">
        <v>1727</v>
      </c>
      <c r="AT4">
        <v>584</v>
      </c>
      <c r="AU4">
        <v>78</v>
      </c>
    </row>
    <row r="5" spans="10:47" x14ac:dyDescent="0.35">
      <c r="J5" s="2"/>
      <c r="K5" t="s">
        <v>18</v>
      </c>
      <c r="L5">
        <v>35.152992359017844</v>
      </c>
      <c r="M5">
        <v>47.901602084700336</v>
      </c>
      <c r="N5">
        <v>58.46791902856647</v>
      </c>
      <c r="O5">
        <v>70.426533884185162</v>
      </c>
      <c r="P5">
        <v>82.535358429228026</v>
      </c>
      <c r="Q5">
        <v>100.92618102483773</v>
      </c>
      <c r="R5">
        <v>106.79017810093481</v>
      </c>
      <c r="T5" t="s">
        <v>18</v>
      </c>
      <c r="U5">
        <v>11.08122841474604</v>
      </c>
      <c r="V5">
        <v>14.356251920734461</v>
      </c>
      <c r="W5">
        <v>15.519791144190707</v>
      </c>
      <c r="X5">
        <v>14.785546533221853</v>
      </c>
      <c r="Y5">
        <v>16.874929637493192</v>
      </c>
      <c r="Z5">
        <v>11.511291417424284</v>
      </c>
      <c r="AA5">
        <v>4.8540068606808742</v>
      </c>
      <c r="AC5" t="s">
        <v>18</v>
      </c>
      <c r="AD5">
        <v>3.6937428049153467</v>
      </c>
      <c r="AE5">
        <v>4.7854173069114871</v>
      </c>
      <c r="AF5">
        <v>5.1732637147302354</v>
      </c>
      <c r="AG5">
        <v>4.9285155110739511</v>
      </c>
      <c r="AH5">
        <v>5.6249765458310641</v>
      </c>
      <c r="AI5">
        <v>3.8370971391414277</v>
      </c>
      <c r="AJ5">
        <v>1.6180022868936248</v>
      </c>
      <c r="AK5">
        <v>9</v>
      </c>
      <c r="AM5" s="3"/>
      <c r="AN5" t="s">
        <v>18</v>
      </c>
      <c r="AO5">
        <v>3145</v>
      </c>
      <c r="AP5">
        <v>1373</v>
      </c>
      <c r="AQ5">
        <v>1964</v>
      </c>
      <c r="AR5">
        <v>4080</v>
      </c>
      <c r="AS5">
        <v>7626</v>
      </c>
      <c r="AT5">
        <v>5869</v>
      </c>
      <c r="AU5">
        <v>2025</v>
      </c>
    </row>
    <row r="6" spans="10:47" x14ac:dyDescent="0.35">
      <c r="J6" s="2"/>
      <c r="K6" t="s">
        <v>19</v>
      </c>
      <c r="L6">
        <v>27.430545990372366</v>
      </c>
      <c r="M6">
        <v>51.866823700064337</v>
      </c>
      <c r="N6">
        <v>74.001020484852233</v>
      </c>
      <c r="O6">
        <v>96.029810273386317</v>
      </c>
      <c r="P6">
        <v>111.33696608875026</v>
      </c>
      <c r="Q6">
        <v>123.45954228615504</v>
      </c>
      <c r="R6">
        <v>126.82236960524139</v>
      </c>
      <c r="T6" t="s">
        <v>19</v>
      </c>
      <c r="U6">
        <v>9.8182006102818526</v>
      </c>
      <c r="V6">
        <v>11.411377415343145</v>
      </c>
      <c r="W6">
        <v>15.580713035579672</v>
      </c>
      <c r="X6">
        <v>16.11733293456809</v>
      </c>
      <c r="Y6">
        <v>14.534148970458753</v>
      </c>
      <c r="Z6">
        <v>8.6371591651422239</v>
      </c>
      <c r="AA6">
        <v>6.300543388795333</v>
      </c>
      <c r="AC6" t="s">
        <v>19</v>
      </c>
      <c r="AD6">
        <v>2.142507023089439</v>
      </c>
      <c r="AE6">
        <v>2.4901667042628328</v>
      </c>
      <c r="AF6">
        <v>3.3999903269966207</v>
      </c>
      <c r="AG6">
        <v>3.5170903892125245</v>
      </c>
      <c r="AH6">
        <v>3.1716113247091302</v>
      </c>
      <c r="AI6">
        <v>1.8847826506498015</v>
      </c>
      <c r="AJ6">
        <v>1.3748912856432476</v>
      </c>
      <c r="AK6">
        <v>21</v>
      </c>
      <c r="AM6" s="3"/>
      <c r="AN6" t="s">
        <v>19</v>
      </c>
      <c r="AO6">
        <v>11411</v>
      </c>
      <c r="AP6">
        <v>7649</v>
      </c>
      <c r="AQ6">
        <v>11034</v>
      </c>
      <c r="AR6">
        <v>13523</v>
      </c>
      <c r="AS6">
        <v>15959</v>
      </c>
      <c r="AT6">
        <v>8591</v>
      </c>
      <c r="AU6">
        <v>1729</v>
      </c>
    </row>
    <row r="7" spans="10:47" x14ac:dyDescent="0.35">
      <c r="J7" s="2"/>
      <c r="K7" t="s">
        <v>20</v>
      </c>
      <c r="L7">
        <v>46.742113660150537</v>
      </c>
      <c r="M7">
        <v>58.138042376790175</v>
      </c>
      <c r="N7">
        <v>71.848928089909776</v>
      </c>
      <c r="O7">
        <v>85.788911414548124</v>
      </c>
      <c r="P7">
        <v>97.626267996901817</v>
      </c>
      <c r="Q7">
        <v>107.83500290831905</v>
      </c>
      <c r="R7">
        <v>104.44892650227457</v>
      </c>
      <c r="T7" t="s">
        <v>20</v>
      </c>
      <c r="U7">
        <v>5.9046927091188923</v>
      </c>
      <c r="V7">
        <v>4.9472141968527694</v>
      </c>
      <c r="W7">
        <v>4.8636155180027698</v>
      </c>
      <c r="X7">
        <v>7.8017561251449177</v>
      </c>
      <c r="Y7">
        <v>5.1733199191565369</v>
      </c>
      <c r="Z7">
        <v>4.9744099247429912</v>
      </c>
      <c r="AA7">
        <v>19.079491797725595</v>
      </c>
      <c r="AC7" t="s">
        <v>20</v>
      </c>
      <c r="AD7">
        <v>1.7803318380449549</v>
      </c>
      <c r="AE7">
        <v>1.4916412044072795</v>
      </c>
      <c r="AF7">
        <v>1.4664352543422914</v>
      </c>
      <c r="AG7">
        <v>2.3523179793602473</v>
      </c>
      <c r="AH7">
        <v>1.5598146447558148</v>
      </c>
      <c r="AI7">
        <v>1.4998410248902312</v>
      </c>
      <c r="AJ7">
        <v>5.7526832257926568</v>
      </c>
      <c r="AK7">
        <v>11</v>
      </c>
      <c r="AM7" s="3"/>
      <c r="AN7" t="s">
        <v>20</v>
      </c>
      <c r="AO7">
        <v>10407</v>
      </c>
      <c r="AP7">
        <v>11630</v>
      </c>
      <c r="AQ7">
        <v>14777</v>
      </c>
      <c r="AR7">
        <v>10405</v>
      </c>
      <c r="AS7">
        <v>5393</v>
      </c>
      <c r="AT7">
        <v>1631</v>
      </c>
      <c r="AU7">
        <v>265</v>
      </c>
    </row>
    <row r="8" spans="10:47" x14ac:dyDescent="0.35">
      <c r="J8" s="2"/>
      <c r="K8" t="s">
        <v>21</v>
      </c>
      <c r="L8">
        <v>41.285657693536542</v>
      </c>
      <c r="M8">
        <v>54.883858289897539</v>
      </c>
      <c r="N8">
        <v>63.897009044387438</v>
      </c>
      <c r="O8">
        <v>69.049343502664485</v>
      </c>
      <c r="P8">
        <v>83.550309760141928</v>
      </c>
      <c r="Q8">
        <v>105.69624404223394</v>
      </c>
      <c r="R8">
        <v>122.11315085874297</v>
      </c>
      <c r="T8" t="s">
        <v>21</v>
      </c>
      <c r="U8">
        <v>3.0386838759007171</v>
      </c>
      <c r="V8">
        <v>0.75025508725176226</v>
      </c>
      <c r="W8">
        <v>4.2016788660782796</v>
      </c>
      <c r="X8">
        <v>0.23694488048692317</v>
      </c>
      <c r="Y8">
        <v>0.99091415732202803</v>
      </c>
      <c r="Z8">
        <v>0.95529350907744326</v>
      </c>
      <c r="AA8">
        <v>0.62142385242392362</v>
      </c>
      <c r="AC8" t="s">
        <v>21</v>
      </c>
      <c r="AD8">
        <v>2.1486739745316181</v>
      </c>
      <c r="AE8">
        <v>0.53051045981542599</v>
      </c>
      <c r="AF8">
        <v>2.9710356185721549</v>
      </c>
      <c r="AG8">
        <v>0.16754533175973943</v>
      </c>
      <c r="AH8">
        <v>0.70068212021615939</v>
      </c>
      <c r="AI8">
        <v>0.67549451829215279</v>
      </c>
      <c r="AJ8">
        <v>0.43941302004002475</v>
      </c>
      <c r="AK8">
        <v>2</v>
      </c>
      <c r="AM8" s="3"/>
      <c r="AN8" t="s">
        <v>21</v>
      </c>
      <c r="AO8">
        <v>2968</v>
      </c>
      <c r="AP8">
        <v>1550</v>
      </c>
      <c r="AQ8">
        <v>1192</v>
      </c>
      <c r="AR8">
        <v>1480</v>
      </c>
      <c r="AS8">
        <v>2871</v>
      </c>
      <c r="AT8">
        <v>4106</v>
      </c>
      <c r="AU8">
        <v>3144</v>
      </c>
    </row>
    <row r="9" spans="10:47" x14ac:dyDescent="0.35">
      <c r="J9" s="2"/>
      <c r="K9" t="s">
        <v>22</v>
      </c>
      <c r="L9">
        <v>26.968635423595117</v>
      </c>
      <c r="M9">
        <v>44.143538469190702</v>
      </c>
      <c r="N9">
        <v>54.962168317739625</v>
      </c>
      <c r="O9">
        <v>64.00210559001421</v>
      </c>
      <c r="P9">
        <v>73.776129512110899</v>
      </c>
      <c r="Q9">
        <v>97.64998635643731</v>
      </c>
      <c r="R9">
        <v>110.59028289325366</v>
      </c>
      <c r="T9" t="s">
        <v>22</v>
      </c>
      <c r="U9">
        <v>2.2786483604888064</v>
      </c>
      <c r="V9">
        <v>7.6038510084697606</v>
      </c>
      <c r="W9">
        <v>7.5825021730820357</v>
      </c>
      <c r="X9">
        <v>7.1849698379119733</v>
      </c>
      <c r="Y9">
        <v>3.9867412092060768</v>
      </c>
      <c r="Z9">
        <v>3.0511569439764799</v>
      </c>
      <c r="AA9">
        <v>1.0076002214147677</v>
      </c>
      <c r="AC9" t="s">
        <v>22</v>
      </c>
      <c r="AD9">
        <v>1.6112477076412435</v>
      </c>
      <c r="AE9">
        <v>5.3767346112211349</v>
      </c>
      <c r="AF9">
        <v>5.3616387049480396</v>
      </c>
      <c r="AG9">
        <v>5.0805408950083653</v>
      </c>
      <c r="AH9">
        <v>2.8190517438654732</v>
      </c>
      <c r="AI9">
        <v>2.1574937655501918</v>
      </c>
      <c r="AJ9">
        <v>0.71248094928744887</v>
      </c>
      <c r="AK9">
        <v>2</v>
      </c>
      <c r="AM9" s="3"/>
      <c r="AN9" t="s">
        <v>22</v>
      </c>
      <c r="AO9">
        <v>1005</v>
      </c>
      <c r="AP9">
        <v>357</v>
      </c>
      <c r="AQ9">
        <v>293</v>
      </c>
      <c r="AR9">
        <v>446</v>
      </c>
      <c r="AS9">
        <v>840</v>
      </c>
      <c r="AT9">
        <v>802</v>
      </c>
      <c r="AU9">
        <v>414</v>
      </c>
    </row>
    <row r="10" spans="10:47" x14ac:dyDescent="0.35">
      <c r="J10" s="2"/>
      <c r="K10" t="s">
        <v>23</v>
      </c>
      <c r="L10">
        <v>52.709511712704128</v>
      </c>
      <c r="M10">
        <v>68.410785583781845</v>
      </c>
      <c r="N10">
        <v>88.755034882415515</v>
      </c>
      <c r="O10">
        <v>99.463316439809176</v>
      </c>
      <c r="P10">
        <v>109.0230073276646</v>
      </c>
      <c r="Q10">
        <v>119.09661792582082</v>
      </c>
      <c r="R10">
        <v>107.31838453484193</v>
      </c>
      <c r="T10" t="s">
        <v>23</v>
      </c>
      <c r="U10">
        <v>15.670630924650876</v>
      </c>
      <c r="V10">
        <v>15.049055601251389</v>
      </c>
      <c r="W10">
        <v>16.659120956525612</v>
      </c>
      <c r="X10">
        <v>17.499441874167299</v>
      </c>
      <c r="Y10">
        <v>13.419813756109784</v>
      </c>
      <c r="Z10">
        <v>15.884752088550817</v>
      </c>
      <c r="AA10">
        <v>16.430051105389929</v>
      </c>
      <c r="AC10" t="s">
        <v>23</v>
      </c>
      <c r="AD10">
        <v>4.7248730004733686</v>
      </c>
      <c r="AE10">
        <v>4.5374609889588315</v>
      </c>
      <c r="AF10">
        <v>5.0229139590856366</v>
      </c>
      <c r="AG10">
        <v>5.2762802488406022</v>
      </c>
      <c r="AH10">
        <v>4.0462260895878295</v>
      </c>
      <c r="AI10">
        <v>4.7894329605033956</v>
      </c>
      <c r="AJ10">
        <v>4.9538468002674891</v>
      </c>
      <c r="AK10">
        <v>11</v>
      </c>
      <c r="AM10" s="3"/>
      <c r="AN10" t="s">
        <v>23</v>
      </c>
      <c r="AO10">
        <v>3249</v>
      </c>
      <c r="AP10">
        <v>4390</v>
      </c>
      <c r="AQ10">
        <v>4145</v>
      </c>
      <c r="AR10">
        <v>2722</v>
      </c>
      <c r="AS10">
        <v>1755</v>
      </c>
      <c r="AT10">
        <v>800</v>
      </c>
      <c r="AU10">
        <v>235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37.249739320000003</v>
      </c>
      <c r="M14">
        <v>48.964463680000001</v>
      </c>
      <c r="N14">
        <v>55.615177590000002</v>
      </c>
      <c r="O14">
        <v>59.456981040000002</v>
      </c>
      <c r="P14">
        <v>71.952767850000001</v>
      </c>
      <c r="Q14">
        <v>98.327034019999999</v>
      </c>
      <c r="R14">
        <v>116.3190689</v>
      </c>
      <c r="T14" t="s">
        <v>34</v>
      </c>
      <c r="U14">
        <v>7.4425811990000001</v>
      </c>
      <c r="V14">
        <v>10.373089670000001</v>
      </c>
      <c r="W14">
        <v>11.415441120000001</v>
      </c>
      <c r="X14">
        <v>8.1739781859999994</v>
      </c>
      <c r="Y14">
        <v>9.302145844</v>
      </c>
      <c r="Z14">
        <v>8.8311701280000001</v>
      </c>
      <c r="AA14">
        <v>8.7583521169999994</v>
      </c>
      <c r="AC14" t="s">
        <v>34</v>
      </c>
      <c r="AD14">
        <v>2.6313498169999998</v>
      </c>
      <c r="AE14">
        <v>3.6674410229999999</v>
      </c>
      <c r="AF14">
        <v>4.0359679140000004</v>
      </c>
      <c r="AG14">
        <v>2.8899377020000001</v>
      </c>
      <c r="AH14">
        <v>3.2888052029999999</v>
      </c>
      <c r="AI14">
        <v>3.1222901420000002</v>
      </c>
      <c r="AJ14">
        <v>3.096545087</v>
      </c>
      <c r="AK14">
        <v>8</v>
      </c>
      <c r="AM14" s="5"/>
      <c r="AN14" t="s">
        <v>34</v>
      </c>
      <c r="AO14">
        <v>5366</v>
      </c>
      <c r="AP14">
        <v>2712</v>
      </c>
      <c r="AQ14">
        <v>2386</v>
      </c>
      <c r="AR14">
        <v>3230</v>
      </c>
      <c r="AS14">
        <v>5625</v>
      </c>
      <c r="AT14">
        <v>5896</v>
      </c>
      <c r="AU14">
        <v>3859</v>
      </c>
    </row>
    <row r="15" spans="10:47" x14ac:dyDescent="0.35">
      <c r="J15" s="2"/>
      <c r="K15" t="s">
        <v>35</v>
      </c>
      <c r="L15">
        <v>35.514690039999998</v>
      </c>
      <c r="M15">
        <v>51.165230039999997</v>
      </c>
      <c r="N15">
        <v>82.499907690000001</v>
      </c>
      <c r="O15">
        <v>103.3875682</v>
      </c>
      <c r="P15">
        <v>116.4792625</v>
      </c>
      <c r="Q15">
        <v>122.19853000000001</v>
      </c>
      <c r="R15">
        <v>121.852389</v>
      </c>
      <c r="T15" t="s">
        <v>35</v>
      </c>
      <c r="U15">
        <v>12.352961410000001</v>
      </c>
      <c r="V15">
        <v>11.17872013</v>
      </c>
      <c r="W15">
        <v>8.4590437420000004</v>
      </c>
      <c r="X15">
        <v>9.0527443979999997</v>
      </c>
      <c r="Y15">
        <v>6.7236166480000001</v>
      </c>
      <c r="Z15">
        <v>7.0736908469999999</v>
      </c>
      <c r="AA15">
        <v>9.7947092720000004</v>
      </c>
      <c r="AC15" t="s">
        <v>35</v>
      </c>
      <c r="AD15">
        <v>3.1895209200000001</v>
      </c>
      <c r="AE15">
        <v>2.8863331269999999</v>
      </c>
      <c r="AF15">
        <v>2.1841157029999998</v>
      </c>
      <c r="AG15">
        <v>2.3374085529999999</v>
      </c>
      <c r="AH15">
        <v>1.7360303539999999</v>
      </c>
      <c r="AI15">
        <v>1.826419123</v>
      </c>
      <c r="AJ15">
        <v>2.5289830590000002</v>
      </c>
      <c r="AK15">
        <v>15</v>
      </c>
      <c r="AM15" s="5"/>
      <c r="AN15" t="s">
        <v>35</v>
      </c>
      <c r="AO15">
        <v>8531</v>
      </c>
      <c r="AP15">
        <v>7869</v>
      </c>
      <c r="AQ15">
        <v>8562</v>
      </c>
      <c r="AR15">
        <v>8923</v>
      </c>
      <c r="AS15">
        <v>6739</v>
      </c>
      <c r="AT15">
        <v>2689</v>
      </c>
      <c r="AU15">
        <v>505</v>
      </c>
    </row>
    <row r="16" spans="10:47" x14ac:dyDescent="0.35">
      <c r="J16" s="2"/>
      <c r="K16" t="s">
        <v>36</v>
      </c>
      <c r="L16">
        <v>46.355330899999998</v>
      </c>
      <c r="M16">
        <v>57.953769999999999</v>
      </c>
      <c r="N16">
        <v>71.481269490000003</v>
      </c>
      <c r="O16">
        <v>85.087084239999996</v>
      </c>
      <c r="P16">
        <v>95.46377081</v>
      </c>
      <c r="Q16">
        <v>104.74567039999999</v>
      </c>
      <c r="R16">
        <v>101.6144687</v>
      </c>
      <c r="T16" t="s">
        <v>36</v>
      </c>
      <c r="U16">
        <v>5.9425074059999998</v>
      </c>
      <c r="V16">
        <v>5.0871910759999999</v>
      </c>
      <c r="W16">
        <v>5.0343965080000004</v>
      </c>
      <c r="X16">
        <v>8.3672025219999995</v>
      </c>
      <c r="Y16">
        <v>7.834185712</v>
      </c>
      <c r="Z16">
        <v>9.2753507210000006</v>
      </c>
      <c r="AA16">
        <v>20.56422323</v>
      </c>
      <c r="AC16" t="s">
        <v>36</v>
      </c>
      <c r="AD16">
        <v>1.7917333980000001</v>
      </c>
      <c r="AE16">
        <v>1.5338458210000001</v>
      </c>
      <c r="AF16">
        <v>1.51792766</v>
      </c>
      <c r="AG16">
        <v>2.5228064830000001</v>
      </c>
      <c r="AH16">
        <v>2.3620958679999999</v>
      </c>
      <c r="AI16">
        <v>2.7966234669999999</v>
      </c>
      <c r="AJ16">
        <v>6.2003465960000002</v>
      </c>
      <c r="AK16">
        <v>11</v>
      </c>
      <c r="AM16" s="5"/>
      <c r="AN16" t="s">
        <v>36</v>
      </c>
      <c r="AO16">
        <v>10249</v>
      </c>
      <c r="AP16">
        <v>11388</v>
      </c>
      <c r="AQ16">
        <v>14165</v>
      </c>
      <c r="AR16">
        <v>9253</v>
      </c>
      <c r="AS16">
        <v>3838</v>
      </c>
      <c r="AT16">
        <v>769</v>
      </c>
      <c r="AU16">
        <v>100</v>
      </c>
    </row>
    <row r="17" spans="1:47" x14ac:dyDescent="0.35">
      <c r="J17" s="2"/>
      <c r="K17" t="s">
        <v>37</v>
      </c>
      <c r="L17">
        <v>41.493488489999997</v>
      </c>
      <c r="M17">
        <v>70.350318119999997</v>
      </c>
      <c r="N17">
        <v>79.724191849999997</v>
      </c>
      <c r="O17">
        <v>87.452795170000002</v>
      </c>
      <c r="P17">
        <v>100.6097999</v>
      </c>
      <c r="Q17">
        <v>106.543381</v>
      </c>
      <c r="R17">
        <v>109.5652043</v>
      </c>
      <c r="T17" t="s">
        <v>37</v>
      </c>
      <c r="U17">
        <v>13.991323960000001</v>
      </c>
      <c r="V17">
        <v>10.35357413</v>
      </c>
      <c r="W17">
        <v>6.6209325950000002</v>
      </c>
      <c r="X17">
        <v>6.5071688720000003</v>
      </c>
      <c r="Y17">
        <v>5.0623623069999999</v>
      </c>
      <c r="Z17">
        <v>6.8904361170000001</v>
      </c>
      <c r="AA17">
        <v>8.72948813</v>
      </c>
      <c r="AC17" t="s">
        <v>37</v>
      </c>
      <c r="AD17">
        <v>4.663774654</v>
      </c>
      <c r="AE17">
        <v>3.4511913760000001</v>
      </c>
      <c r="AF17">
        <v>2.2069775319999998</v>
      </c>
      <c r="AG17">
        <v>2.169056291</v>
      </c>
      <c r="AH17">
        <v>1.687454102</v>
      </c>
      <c r="AI17">
        <v>2.2968120390000002</v>
      </c>
      <c r="AJ17">
        <v>2.9098293769999999</v>
      </c>
      <c r="AK17">
        <v>9</v>
      </c>
      <c r="AM17" s="5"/>
      <c r="AN17" t="s">
        <v>37</v>
      </c>
      <c r="AO17">
        <v>1386</v>
      </c>
      <c r="AP17">
        <v>943</v>
      </c>
      <c r="AQ17">
        <v>1298</v>
      </c>
      <c r="AR17">
        <v>2205</v>
      </c>
      <c r="AS17">
        <v>3933</v>
      </c>
      <c r="AT17">
        <v>3922</v>
      </c>
      <c r="AU17">
        <v>1503</v>
      </c>
    </row>
    <row r="18" spans="1:47" x14ac:dyDescent="0.35">
      <c r="J18" s="2"/>
      <c r="K18" t="s">
        <v>38</v>
      </c>
      <c r="L18">
        <v>45.364061849999999</v>
      </c>
      <c r="M18">
        <v>50.548361630000002</v>
      </c>
      <c r="N18">
        <v>60.63097544</v>
      </c>
      <c r="O18">
        <v>71.556008030000001</v>
      </c>
      <c r="P18">
        <v>81.915707560000001</v>
      </c>
      <c r="Q18">
        <v>106.3641942</v>
      </c>
      <c r="R18">
        <v>106.1509554</v>
      </c>
      <c r="T18" t="s">
        <v>38</v>
      </c>
      <c r="U18">
        <v>6.5561793450000003</v>
      </c>
      <c r="V18">
        <v>3.2644321860000001</v>
      </c>
      <c r="W18">
        <v>5.149655031</v>
      </c>
      <c r="X18">
        <v>4.9232099009999999</v>
      </c>
      <c r="Y18">
        <v>5.8068466519999999</v>
      </c>
      <c r="Z18">
        <v>4.0652243649999997</v>
      </c>
      <c r="AA18">
        <v>3.582567649</v>
      </c>
      <c r="AC18" t="s">
        <v>38</v>
      </c>
      <c r="AD18">
        <v>3.7852119100000001</v>
      </c>
      <c r="AE18">
        <v>1.8847208010000001</v>
      </c>
      <c r="AF18">
        <v>2.9731547190000001</v>
      </c>
      <c r="AG18">
        <v>2.8424165619999999</v>
      </c>
      <c r="AH18">
        <v>3.3525844779999998</v>
      </c>
      <c r="AI18">
        <v>2.3470583820000002</v>
      </c>
      <c r="AJ18">
        <v>2.0683963969999999</v>
      </c>
      <c r="AK18">
        <v>3</v>
      </c>
      <c r="AM18" s="5"/>
      <c r="AN18" t="s">
        <v>38</v>
      </c>
      <c r="AO18">
        <v>127</v>
      </c>
      <c r="AP18">
        <v>132</v>
      </c>
      <c r="AQ18">
        <v>430</v>
      </c>
      <c r="AR18">
        <v>1042</v>
      </c>
      <c r="AS18">
        <v>1950</v>
      </c>
      <c r="AT18">
        <v>886</v>
      </c>
      <c r="AU18">
        <v>169</v>
      </c>
    </row>
    <row r="19" spans="1:47" x14ac:dyDescent="0.35">
      <c r="J19" s="2"/>
      <c r="K19" t="s">
        <v>39</v>
      </c>
      <c r="L19">
        <v>36.339850210000002</v>
      </c>
      <c r="M19">
        <v>59.438912719999998</v>
      </c>
      <c r="N19">
        <v>83.234716680000005</v>
      </c>
      <c r="O19">
        <v>103.67720199999999</v>
      </c>
      <c r="P19">
        <v>118.7667057</v>
      </c>
      <c r="Q19">
        <v>126.376948</v>
      </c>
      <c r="R19">
        <v>125.05025139999999</v>
      </c>
      <c r="T19" t="s">
        <v>39</v>
      </c>
      <c r="U19">
        <v>12.12497933</v>
      </c>
      <c r="V19">
        <v>12.84606922</v>
      </c>
      <c r="W19">
        <v>11.78096545</v>
      </c>
      <c r="X19">
        <v>11.65546724</v>
      </c>
      <c r="Y19">
        <v>11.36400632</v>
      </c>
      <c r="Z19">
        <v>8.4442497900000006</v>
      </c>
      <c r="AA19">
        <v>8.5655856529999994</v>
      </c>
      <c r="AC19" t="s">
        <v>39</v>
      </c>
      <c r="AD19">
        <v>2.7112278000000001</v>
      </c>
      <c r="AE19">
        <v>2.872468402</v>
      </c>
      <c r="AF19">
        <v>2.6343039579999998</v>
      </c>
      <c r="AG19">
        <v>2.606241705</v>
      </c>
      <c r="AH19">
        <v>2.5410690630000001</v>
      </c>
      <c r="AI19">
        <v>1.888191655</v>
      </c>
      <c r="AJ19">
        <v>1.915323179</v>
      </c>
      <c r="AK19">
        <v>20</v>
      </c>
      <c r="AM19" s="5"/>
      <c r="AN19" t="s">
        <v>39</v>
      </c>
      <c r="AO19">
        <v>10426</v>
      </c>
      <c r="AP19">
        <v>6928</v>
      </c>
      <c r="AQ19">
        <v>9019</v>
      </c>
      <c r="AR19">
        <v>11108</v>
      </c>
      <c r="AS19">
        <v>13440</v>
      </c>
      <c r="AT19">
        <v>7850</v>
      </c>
      <c r="AU19">
        <v>1677</v>
      </c>
    </row>
    <row r="20" spans="1:47" x14ac:dyDescent="0.35">
      <c r="J20" s="2"/>
      <c r="K20" t="s">
        <v>40</v>
      </c>
      <c r="L20">
        <v>20.240687099999999</v>
      </c>
      <c r="M20">
        <v>43.74706432</v>
      </c>
      <c r="N20">
        <v>58.861073009999998</v>
      </c>
      <c r="O20">
        <v>78.308404809999999</v>
      </c>
      <c r="P20">
        <v>95.67560666</v>
      </c>
      <c r="Q20">
        <v>113.93681460000001</v>
      </c>
      <c r="R20">
        <v>121.3349114</v>
      </c>
      <c r="T20" t="s">
        <v>40</v>
      </c>
      <c r="U20">
        <v>9.7418572769999994</v>
      </c>
      <c r="V20">
        <v>8.4821278059999994</v>
      </c>
      <c r="W20">
        <v>8.2378582189999996</v>
      </c>
      <c r="X20">
        <v>5.4363372050000001</v>
      </c>
      <c r="Y20">
        <v>3.303363166</v>
      </c>
      <c r="Z20">
        <v>2.7581839459999999</v>
      </c>
      <c r="AA20">
        <v>6.4565174689999996</v>
      </c>
      <c r="AC20" t="s">
        <v>40</v>
      </c>
      <c r="AD20">
        <v>4.8709286379999996</v>
      </c>
      <c r="AE20">
        <v>4.2410639029999997</v>
      </c>
      <c r="AF20">
        <v>4.1189291099999998</v>
      </c>
      <c r="AG20">
        <v>2.7181686030000001</v>
      </c>
      <c r="AH20">
        <v>1.651681583</v>
      </c>
      <c r="AI20">
        <v>1.379091973</v>
      </c>
      <c r="AJ20">
        <v>3.2282587340000002</v>
      </c>
      <c r="AK20">
        <v>4</v>
      </c>
      <c r="AM20" s="5"/>
      <c r="AN20" t="s">
        <v>40</v>
      </c>
      <c r="AO20">
        <v>2983</v>
      </c>
      <c r="AP20">
        <v>2024</v>
      </c>
      <c r="AQ20">
        <v>2878</v>
      </c>
      <c r="AR20">
        <v>3483</v>
      </c>
      <c r="AS20">
        <v>4074</v>
      </c>
      <c r="AT20">
        <v>1702</v>
      </c>
      <c r="AU20">
        <v>270</v>
      </c>
    </row>
    <row r="21" spans="1:47" x14ac:dyDescent="0.35">
      <c r="J21" s="2"/>
      <c r="K21" t="s">
        <v>41</v>
      </c>
      <c r="L21">
        <v>49.801554539999998</v>
      </c>
      <c r="M21">
        <v>93.504052310000006</v>
      </c>
      <c r="N21">
        <v>107.79628959999999</v>
      </c>
      <c r="O21">
        <v>102.1861432</v>
      </c>
      <c r="P21">
        <v>117.4617097</v>
      </c>
      <c r="Q21">
        <v>83.011626460000002</v>
      </c>
      <c r="R21">
        <v>0</v>
      </c>
      <c r="T21" t="s">
        <v>41</v>
      </c>
      <c r="U21">
        <v>42.261842280000003</v>
      </c>
      <c r="V21">
        <v>9.0383784039999995</v>
      </c>
      <c r="W21">
        <v>1.8179857800000001</v>
      </c>
      <c r="X21">
        <v>14.06329682</v>
      </c>
      <c r="Y21">
        <v>3.408615245</v>
      </c>
      <c r="Z21">
        <v>39.213908060000001</v>
      </c>
      <c r="AA21">
        <v>0</v>
      </c>
      <c r="AC21" t="s">
        <v>41</v>
      </c>
      <c r="AD21">
        <v>29.883635259999998</v>
      </c>
      <c r="AE21">
        <v>6.391098661</v>
      </c>
      <c r="AF21">
        <v>1.285510073</v>
      </c>
      <c r="AG21">
        <v>9.9442525479999997</v>
      </c>
      <c r="AH21">
        <v>2.410254954</v>
      </c>
      <c r="AI21">
        <v>27.728420310000001</v>
      </c>
      <c r="AJ21">
        <v>0</v>
      </c>
      <c r="AK21">
        <v>2</v>
      </c>
      <c r="AM21" s="5"/>
      <c r="AN21" t="s">
        <v>41</v>
      </c>
      <c r="AO21">
        <v>121</v>
      </c>
      <c r="AP21">
        <v>345</v>
      </c>
      <c r="AQ21">
        <v>160</v>
      </c>
      <c r="AR21">
        <v>76</v>
      </c>
      <c r="AS21">
        <v>29</v>
      </c>
      <c r="AT21">
        <v>3</v>
      </c>
      <c r="AU21" t="s">
        <v>42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30.304072159545409</v>
      </c>
      <c r="M30">
        <f t="shared" si="0"/>
        <v>46.537006745876702</v>
      </c>
      <c r="N30">
        <f t="shared" si="0"/>
        <v>80.927553629693733</v>
      </c>
      <c r="O30">
        <f t="shared" si="0"/>
        <v>103.10156739766327</v>
      </c>
      <c r="P30">
        <f t="shared" si="0"/>
        <v>116.6081270286372</v>
      </c>
      <c r="Q30">
        <f t="shared" si="0"/>
        <v>121.11682408767467</v>
      </c>
      <c r="R30">
        <f t="shared" si="0"/>
        <v>121.00640669584925</v>
      </c>
      <c r="S30">
        <f t="shared" si="0"/>
        <v>0</v>
      </c>
      <c r="T30" t="str">
        <f t="shared" si="0"/>
        <v>Central and Southern Asia</v>
      </c>
      <c r="U30">
        <f t="shared" si="0"/>
        <v>6.1723195401618831</v>
      </c>
      <c r="V30">
        <f t="shared" si="0"/>
        <v>5.0243297492336909</v>
      </c>
      <c r="W30">
        <f t="shared" si="0"/>
        <v>3.7006601044000895</v>
      </c>
      <c r="X30">
        <f t="shared" si="0"/>
        <v>4.6118567348597157</v>
      </c>
      <c r="Y30">
        <f t="shared" si="0"/>
        <v>2.3142550234282302</v>
      </c>
      <c r="Z30">
        <f t="shared" si="0"/>
        <v>2.883597088905137</v>
      </c>
      <c r="AA30">
        <f t="shared" si="0"/>
        <v>9.2144628603978873</v>
      </c>
      <c r="AB30">
        <f t="shared" si="0"/>
        <v>0</v>
      </c>
      <c r="AC30" t="str">
        <f t="shared" si="0"/>
        <v>Central and Southern Asia</v>
      </c>
      <c r="AD30">
        <f t="shared" si="0"/>
        <v>2.7603452141304428</v>
      </c>
      <c r="AE30">
        <f t="shared" si="0"/>
        <v>2.2469485721322009</v>
      </c>
      <c r="AF30">
        <f t="shared" si="0"/>
        <v>1.6549855110120137</v>
      </c>
      <c r="AG30">
        <f t="shared" si="0"/>
        <v>2.0624850323273094</v>
      </c>
      <c r="AH30">
        <f t="shared" si="0"/>
        <v>1.0349663099311781</v>
      </c>
      <c r="AI30">
        <f t="shared" si="0"/>
        <v>1.289583822102478</v>
      </c>
      <c r="AJ30">
        <f t="shared" si="0"/>
        <v>4.1208330663993662</v>
      </c>
      <c r="AK30">
        <f t="shared" si="0"/>
        <v>5</v>
      </c>
      <c r="AN30" t="str">
        <f t="shared" si="0"/>
        <v>Central and Southern Asia</v>
      </c>
      <c r="AO30">
        <f t="shared" si="0"/>
        <v>6600</v>
      </c>
      <c r="AP30">
        <f t="shared" si="0"/>
        <v>4926</v>
      </c>
      <c r="AQ30">
        <f t="shared" si="0"/>
        <v>4657</v>
      </c>
      <c r="AR30">
        <f t="shared" si="0"/>
        <v>4739</v>
      </c>
      <c r="AS30">
        <f t="shared" si="0"/>
        <v>3508</v>
      </c>
      <c r="AT30">
        <f t="shared" si="0"/>
        <v>1365</v>
      </c>
      <c r="AU30">
        <f t="shared" si="0"/>
        <v>204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-16.232934586331293</v>
      </c>
      <c r="M35">
        <f t="shared" ref="M35:Q35" si="7">$L30-N30</f>
        <v>-50.62348147014832</v>
      </c>
      <c r="N35">
        <f t="shared" si="7"/>
        <v>-72.797495238117861</v>
      </c>
      <c r="O35">
        <f t="shared" si="7"/>
        <v>-86.304054869091786</v>
      </c>
      <c r="P35">
        <f t="shared" si="7"/>
        <v>-90.812751928129259</v>
      </c>
      <c r="Q35">
        <f t="shared" si="7"/>
        <v>-90.702334536303837</v>
      </c>
      <c r="T35" t="str">
        <f>K35</f>
        <v>18-24</v>
      </c>
      <c r="U35">
        <f>SQRT((($AO30-1)*$AD30^2+(AP30-1)*AE30^2)/($AO30+AP30-2))</f>
        <v>2.5535967584688826</v>
      </c>
      <c r="V35">
        <f t="shared" ref="V35:Z35" si="8">SQRT((($AO30-1)*$AD30^2+(AQ30-1)*AF30^2)/($AO30+AQ30-2))</f>
        <v>2.3665407037557666</v>
      </c>
      <c r="W35">
        <f t="shared" si="8"/>
        <v>2.4925722488226105</v>
      </c>
      <c r="X35">
        <f t="shared" si="8"/>
        <v>2.3123768815445804</v>
      </c>
      <c r="Y35">
        <f t="shared" si="8"/>
        <v>2.5688921941475522</v>
      </c>
      <c r="Z35">
        <f t="shared" si="8"/>
        <v>2.810498101932946</v>
      </c>
      <c r="AC35" t="str">
        <f>T35</f>
        <v>18-24</v>
      </c>
      <c r="AD35">
        <f>$AO30+AP30-2</f>
        <v>11524</v>
      </c>
      <c r="AE35">
        <f t="shared" ref="AE35:AI35" si="9">$AO30+AQ30-2</f>
        <v>11255</v>
      </c>
      <c r="AF35">
        <f t="shared" si="9"/>
        <v>11337</v>
      </c>
      <c r="AG35">
        <f t="shared" si="9"/>
        <v>10106</v>
      </c>
      <c r="AH35">
        <f t="shared" si="9"/>
        <v>7963</v>
      </c>
      <c r="AI35">
        <f t="shared" si="9"/>
        <v>6802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-34.390546883817031</v>
      </c>
      <c r="N36">
        <f t="shared" ref="N36:Q36" si="11">$M30-O30</f>
        <v>-56.564560651786572</v>
      </c>
      <c r="O36">
        <f t="shared" si="11"/>
        <v>-70.071120282760489</v>
      </c>
      <c r="P36">
        <f t="shared" si="11"/>
        <v>-74.579817341797963</v>
      </c>
      <c r="Q36">
        <f t="shared" si="11"/>
        <v>-74.469399949972541</v>
      </c>
      <c r="T36" t="str">
        <f t="shared" ref="T36:T40" si="12">K36</f>
        <v>25-34</v>
      </c>
      <c r="V36">
        <f>SQRT((($AP30-1)*$AE30^2+(AQ30-1)*AF30^2)/($AP30+AQ30-2))</f>
        <v>1.9814900734906284</v>
      </c>
      <c r="W36">
        <f t="shared" ref="W36:Z36" si="13">SQRT((($AP30-1)*$AE30^2+(AR30-1)*AG30^2)/($AP30+AR30-2))</f>
        <v>2.1584723855885684</v>
      </c>
      <c r="X36">
        <f t="shared" si="13"/>
        <v>1.8423959254056583</v>
      </c>
      <c r="Y36">
        <f t="shared" si="13"/>
        <v>2.0771263014337684</v>
      </c>
      <c r="Z36">
        <f t="shared" si="13"/>
        <v>2.3497115332007783</v>
      </c>
      <c r="AC36" t="str">
        <f t="shared" ref="AC36:AC40" si="14">T36</f>
        <v>25-34</v>
      </c>
      <c r="AE36">
        <f>$AP30+AQ30-2</f>
        <v>9581</v>
      </c>
      <c r="AF36">
        <f t="shared" ref="AF36:AI36" si="15">$AP30+AR30-2</f>
        <v>9663</v>
      </c>
      <c r="AG36">
        <f t="shared" si="15"/>
        <v>8432</v>
      </c>
      <c r="AH36">
        <f t="shared" si="15"/>
        <v>6289</v>
      </c>
      <c r="AI36">
        <f t="shared" si="15"/>
        <v>5128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-22.174013767969541</v>
      </c>
      <c r="O37">
        <f t="shared" ref="O37:Q37" si="16">$N30-P30</f>
        <v>-35.680573398943466</v>
      </c>
      <c r="P37">
        <f t="shared" si="16"/>
        <v>-40.189270457980939</v>
      </c>
      <c r="Q37">
        <f t="shared" si="16"/>
        <v>-40.078853066155517</v>
      </c>
      <c r="T37" t="str">
        <f t="shared" si="12"/>
        <v>35-44</v>
      </c>
      <c r="W37">
        <f>SQRT((($AQ30-1)*$AF30^2+(AR30-1)*AG30^2)/($AQ30+AR30-2))</f>
        <v>1.8716362883728279</v>
      </c>
      <c r="X37">
        <f t="shared" ref="X37:Z37" si="17">SQRT((($AQ30-1)*$AF30^2+(AS30-1)*AH30^2)/($AQ30+AS30-2))</f>
        <v>1.4221269315574563</v>
      </c>
      <c r="Y37">
        <f t="shared" si="17"/>
        <v>1.5796171138248116</v>
      </c>
      <c r="Z37">
        <f t="shared" si="17"/>
        <v>1.8259226162773881</v>
      </c>
      <c r="AC37" t="str">
        <f t="shared" si="14"/>
        <v>35-44</v>
      </c>
      <c r="AF37">
        <f>$AQ30+AR30-2</f>
        <v>9394</v>
      </c>
      <c r="AG37">
        <f t="shared" ref="AG37:AI37" si="18">$AQ30+AS30-2</f>
        <v>8163</v>
      </c>
      <c r="AH37">
        <f t="shared" si="18"/>
        <v>6020</v>
      </c>
      <c r="AI37">
        <f t="shared" si="18"/>
        <v>4859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-13.506559630973925</v>
      </c>
      <c r="P38">
        <f t="shared" ref="P38:Q38" si="19">$O30-Q30</f>
        <v>-18.015256690011398</v>
      </c>
      <c r="Q38">
        <f t="shared" si="19"/>
        <v>-17.904839298185976</v>
      </c>
      <c r="T38" t="str">
        <f t="shared" si="12"/>
        <v>45-54</v>
      </c>
      <c r="X38">
        <f>SQRT((($AR30-1)*$AG30^2+(AS30-1)*AH30^2)/($AR30+AS30-2))</f>
        <v>1.702965586115559</v>
      </c>
      <c r="Y38">
        <f t="shared" ref="Y38:Z38" si="20">SQRT((($AR30-1)*$AG30^2+(AT30-1)*AI30^2)/($AR30+AT30-2))</f>
        <v>1.9169534366252761</v>
      </c>
      <c r="Z38">
        <f t="shared" si="20"/>
        <v>2.1855772804554725</v>
      </c>
      <c r="AC38" t="str">
        <f t="shared" si="14"/>
        <v>45-54</v>
      </c>
      <c r="AG38">
        <f>$AR30+AS30-2</f>
        <v>8245</v>
      </c>
      <c r="AH38">
        <f t="shared" ref="AH38:AI38" si="21">$AR30+AT30-2</f>
        <v>6102</v>
      </c>
      <c r="AI38">
        <f t="shared" si="21"/>
        <v>4941</v>
      </c>
    </row>
    <row r="39" spans="1:47" x14ac:dyDescent="0.35">
      <c r="A39" t="str">
        <f t="shared" si="10"/>
        <v>55-64</v>
      </c>
      <c r="F39" t="str">
        <f t="shared" si="6"/>
        <v>&lt;0.001</v>
      </c>
      <c r="G39" t="str">
        <f t="shared" si="6"/>
        <v>0.010</v>
      </c>
      <c r="K39" t="str">
        <f>O34</f>
        <v>55-64</v>
      </c>
      <c r="P39">
        <f>$P30-Q30</f>
        <v>-4.5086970590374733</v>
      </c>
      <c r="Q39">
        <f>$P30-R30</f>
        <v>-4.3982796672120514</v>
      </c>
      <c r="T39" t="str">
        <f t="shared" si="12"/>
        <v>55-64</v>
      </c>
      <c r="Y39">
        <f>SQRT((($AS30-1)*$AH30^2+(AT30-1)*AI30^2)/($AS30+AT30-2))</f>
        <v>1.1121572603832224</v>
      </c>
      <c r="Z39">
        <f>SQRT((($AS30-1)*$AH30^2+(AU30-1)*AJ30^2)/($AS30+AU30-2))</f>
        <v>1.3934519890597703</v>
      </c>
      <c r="AC39" t="str">
        <f t="shared" si="14"/>
        <v>55-64</v>
      </c>
      <c r="AH39">
        <f>$AS30+AT30-2</f>
        <v>4871</v>
      </c>
      <c r="AI39">
        <f>$AS30+AU30-2</f>
        <v>3710</v>
      </c>
    </row>
    <row r="40" spans="1:47" x14ac:dyDescent="0.35">
      <c r="A40" t="str">
        <f t="shared" si="10"/>
        <v>65-74</v>
      </c>
      <c r="G40" t="str">
        <f t="shared" si="6"/>
        <v>&gt;0.999</v>
      </c>
      <c r="K40" t="str">
        <f>P34</f>
        <v>65-74</v>
      </c>
      <c r="Q40">
        <f>Q30-R30</f>
        <v>0.11041739182542187</v>
      </c>
      <c r="T40" t="str">
        <f t="shared" si="12"/>
        <v>65-74</v>
      </c>
      <c r="Z40">
        <f>SQRT((($AT30-1)*$AI30^2+(AU30-1)*AJ30^2)/($AT30+AU30-2))</f>
        <v>1.9098316287123405</v>
      </c>
      <c r="AC40" t="str">
        <f t="shared" si="14"/>
        <v>65-74</v>
      </c>
      <c r="AI40">
        <f>$AT30+AU30-2</f>
        <v>1567</v>
      </c>
    </row>
    <row r="42" spans="1:47" x14ac:dyDescent="0.35">
      <c r="K42" t="str">
        <f t="shared" ref="K42:AA42" si="22">K4</f>
        <v>Eastern and South-Eastern Asia</v>
      </c>
      <c r="L42">
        <f t="shared" si="22"/>
        <v>50.547652528769106</v>
      </c>
      <c r="M42">
        <f t="shared" si="22"/>
        <v>65.461067996321049</v>
      </c>
      <c r="N42">
        <f t="shared" si="22"/>
        <v>88.875518401814091</v>
      </c>
      <c r="O42">
        <f t="shared" si="22"/>
        <v>113.16133654350854</v>
      </c>
      <c r="P42">
        <f t="shared" si="22"/>
        <v>124.87256463569688</v>
      </c>
      <c r="Q42">
        <f t="shared" si="22"/>
        <v>132.87092416700807</v>
      </c>
      <c r="R42">
        <f t="shared" si="22"/>
        <v>133.41756627880196</v>
      </c>
      <c r="S42">
        <f t="shared" si="22"/>
        <v>0</v>
      </c>
      <c r="T42" t="str">
        <f t="shared" si="22"/>
        <v>Eastern and South-Eastern Asia</v>
      </c>
      <c r="U42">
        <f t="shared" si="22"/>
        <v>7.0128090195433899</v>
      </c>
      <c r="V42">
        <f t="shared" si="22"/>
        <v>9.316823767094256</v>
      </c>
      <c r="W42">
        <f t="shared" si="22"/>
        <v>7.728965497320603</v>
      </c>
      <c r="X42">
        <f t="shared" si="22"/>
        <v>5.9604910613367474</v>
      </c>
      <c r="Y42">
        <f t="shared" si="22"/>
        <v>1.6717471770085974</v>
      </c>
      <c r="Z42">
        <f t="shared" si="22"/>
        <v>4.4154800098474425</v>
      </c>
      <c r="AA42">
        <f t="shared" si="22"/>
        <v>5.2123787977388645</v>
      </c>
      <c r="AC42" t="str">
        <f t="shared" ref="AC42:AK42" si="23">AC4</f>
        <v>Eastern and South-Eastern Asia</v>
      </c>
      <c r="AD42">
        <f t="shared" si="23"/>
        <v>4.0488471752088122</v>
      </c>
      <c r="AE42">
        <f t="shared" si="23"/>
        <v>5.3790707099241724</v>
      </c>
      <c r="AF42">
        <f t="shared" si="23"/>
        <v>4.4623203104353806</v>
      </c>
      <c r="AG42">
        <f t="shared" si="23"/>
        <v>3.4412911187651294</v>
      </c>
      <c r="AH42">
        <f t="shared" si="23"/>
        <v>0.96518368266291077</v>
      </c>
      <c r="AI42">
        <f t="shared" si="23"/>
        <v>2.5492785722868323</v>
      </c>
      <c r="AJ42">
        <f t="shared" si="23"/>
        <v>3.0093683019928315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460</v>
      </c>
      <c r="AP42">
        <f t="shared" si="24"/>
        <v>499</v>
      </c>
      <c r="AQ42">
        <f t="shared" si="24"/>
        <v>879</v>
      </c>
      <c r="AR42">
        <f t="shared" si="24"/>
        <v>1971</v>
      </c>
      <c r="AS42">
        <f t="shared" si="24"/>
        <v>1727</v>
      </c>
      <c r="AT42">
        <f t="shared" si="24"/>
        <v>584</v>
      </c>
      <c r="AU42">
        <f t="shared" si="24"/>
        <v>78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0.011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-14.913415467551943</v>
      </c>
      <c r="M47">
        <f t="shared" ref="M47:Q47" si="31">$L42-N42</f>
        <v>-38.327865873044985</v>
      </c>
      <c r="N47">
        <f t="shared" si="31"/>
        <v>-62.613684014739434</v>
      </c>
      <c r="O47">
        <f t="shared" si="31"/>
        <v>-74.324912106927769</v>
      </c>
      <c r="P47">
        <f t="shared" si="31"/>
        <v>-82.323271638238964</v>
      </c>
      <c r="Q47">
        <f t="shared" si="31"/>
        <v>-82.86991375003285</v>
      </c>
      <c r="T47" t="str">
        <f>K47</f>
        <v>18-24</v>
      </c>
      <c r="U47">
        <f>SQRT((($AO42-1)*$AD42^2+(AP42-1)*AE42^2)/($AO42+AP42-2))</f>
        <v>4.7874131895569514</v>
      </c>
      <c r="V47">
        <f t="shared" ref="V47:Z47" si="32">SQRT((($AO42-1)*$AD42^2+(AQ42-1)*AF42^2)/($AO42+AQ42-2))</f>
        <v>4.3248307833433906</v>
      </c>
      <c r="W47">
        <f t="shared" si="32"/>
        <v>3.5640442086823381</v>
      </c>
      <c r="X47">
        <f t="shared" si="32"/>
        <v>2.0444005472748223</v>
      </c>
      <c r="Y47">
        <f t="shared" si="32"/>
        <v>3.295037099440405</v>
      </c>
      <c r="Z47">
        <f t="shared" si="32"/>
        <v>3.9165256782443429</v>
      </c>
      <c r="AC47" t="str">
        <f>T47</f>
        <v>18-24</v>
      </c>
      <c r="AD47">
        <f>$AO42+AP42-2</f>
        <v>957</v>
      </c>
      <c r="AE47">
        <f t="shared" ref="AE47:AI47" si="33">$AO42+AQ42-2</f>
        <v>1337</v>
      </c>
      <c r="AF47">
        <f t="shared" si="33"/>
        <v>2429</v>
      </c>
      <c r="AG47">
        <f t="shared" si="33"/>
        <v>2185</v>
      </c>
      <c r="AH47">
        <f t="shared" si="33"/>
        <v>1042</v>
      </c>
      <c r="AI47">
        <f t="shared" si="33"/>
        <v>536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-23.414450405493042</v>
      </c>
      <c r="N48">
        <f t="shared" ref="N48:Q48" si="36">$M42-O42</f>
        <v>-47.700268547187491</v>
      </c>
      <c r="O48">
        <f t="shared" si="36"/>
        <v>-59.411496639375827</v>
      </c>
      <c r="P48">
        <f t="shared" si="36"/>
        <v>-67.409856170687021</v>
      </c>
      <c r="Q48">
        <f t="shared" si="36"/>
        <v>-67.956498282480908</v>
      </c>
      <c r="T48" t="str">
        <f t="shared" ref="T48:T52" si="37">K48</f>
        <v>25-34</v>
      </c>
      <c r="V48">
        <f>SQRT((($AP42-1)*$AE42^2+(AQ42-1)*AF42^2)/($AP42+AQ42-2))</f>
        <v>4.8143086822631025</v>
      </c>
      <c r="W48">
        <f t="shared" ref="W48:Z48" si="38">SQRT((($AP42-1)*$AE42^2+(AR42-1)*AG42^2)/($AP42+AR42-2))</f>
        <v>3.910414275383209</v>
      </c>
      <c r="X48">
        <f t="shared" si="38"/>
        <v>2.683653415530264</v>
      </c>
      <c r="Y48">
        <f t="shared" si="38"/>
        <v>4.1029923907939221</v>
      </c>
      <c r="Z48">
        <f t="shared" si="38"/>
        <v>5.1256672034345057</v>
      </c>
      <c r="AC48" t="str">
        <f t="shared" ref="AC48:AC52" si="39">T48</f>
        <v>25-34</v>
      </c>
      <c r="AE48">
        <f>$AP42+AQ42-2</f>
        <v>1376</v>
      </c>
      <c r="AF48">
        <f t="shared" ref="AF48:AI48" si="40">$AP42+AR42-2</f>
        <v>2468</v>
      </c>
      <c r="AG48">
        <f t="shared" si="40"/>
        <v>2224</v>
      </c>
      <c r="AH48">
        <f t="shared" si="40"/>
        <v>1081</v>
      </c>
      <c r="AI48">
        <f t="shared" si="40"/>
        <v>575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-24.285818141694449</v>
      </c>
      <c r="O49">
        <f t="shared" ref="O49:Q49" si="41">$N42-P42</f>
        <v>-35.997046233882784</v>
      </c>
      <c r="P49">
        <f t="shared" si="41"/>
        <v>-43.995405765193979</v>
      </c>
      <c r="Q49">
        <f t="shared" si="41"/>
        <v>-44.542047876987866</v>
      </c>
      <c r="T49" t="str">
        <f t="shared" si="37"/>
        <v>35-44</v>
      </c>
      <c r="W49">
        <f>SQRT((($AQ42-1)*$AF42^2+(AR42-1)*AG42^2)/($AQ42+AR42-2))</f>
        <v>3.7855383558371312</v>
      </c>
      <c r="X49">
        <f t="shared" ref="X49:Z49" si="42">SQRT((($AQ42-1)*$AF42^2+(AS42-1)*AH42^2)/($AQ42+AS42-2))</f>
        <v>2.7076517230236536</v>
      </c>
      <c r="Y49">
        <f t="shared" si="42"/>
        <v>3.8157258111705823</v>
      </c>
      <c r="Z49">
        <f t="shared" si="42"/>
        <v>4.3631412569577552</v>
      </c>
      <c r="AC49" t="str">
        <f t="shared" si="39"/>
        <v>35-44</v>
      </c>
      <c r="AF49">
        <f>$AQ42+AR42-2</f>
        <v>2848</v>
      </c>
      <c r="AG49">
        <f t="shared" ref="AG49:AI49" si="43">$AQ42+AS42-2</f>
        <v>2604</v>
      </c>
      <c r="AH49">
        <f t="shared" si="43"/>
        <v>1461</v>
      </c>
      <c r="AI49">
        <f t="shared" si="43"/>
        <v>955</v>
      </c>
    </row>
    <row r="50" spans="1:47" x14ac:dyDescent="0.35">
      <c r="A50" t="str">
        <f t="shared" si="34"/>
        <v>45-54</v>
      </c>
      <c r="E50" t="str">
        <f t="shared" si="30"/>
        <v>&lt;0.001</v>
      </c>
      <c r="F50" t="str">
        <f t="shared" si="30"/>
        <v>&lt;0.001</v>
      </c>
      <c r="G50" t="str">
        <f t="shared" si="30"/>
        <v>&lt;0.001</v>
      </c>
      <c r="K50" t="str">
        <f t="shared" si="35"/>
        <v>45-54</v>
      </c>
      <c r="O50">
        <f>$O42-P42</f>
        <v>-11.711228092188335</v>
      </c>
      <c r="P50">
        <f t="shared" ref="P50:Q50" si="44">$O42-Q42</f>
        <v>-19.70958762349953</v>
      </c>
      <c r="Q50">
        <f t="shared" si="44"/>
        <v>-20.256229735293417</v>
      </c>
      <c r="T50" t="str">
        <f t="shared" si="37"/>
        <v>45-54</v>
      </c>
      <c r="X50">
        <f>SQRT((($AR42-1)*$AG42^2+(AS42-1)*AH42^2)/($AR42+AS42-2))</f>
        <v>2.5975346744842946</v>
      </c>
      <c r="Y50">
        <f t="shared" ref="Y50:Z50" si="45">SQRT((($AR42-1)*$AG42^2+(AT42-1)*AI42^2)/($AR42+AT42-2))</f>
        <v>3.259173523138049</v>
      </c>
      <c r="Z50">
        <f t="shared" si="45"/>
        <v>3.4260296684432885</v>
      </c>
      <c r="AC50" t="str">
        <f t="shared" si="39"/>
        <v>45-54</v>
      </c>
      <c r="AG50">
        <f>$AR42+AS42-2</f>
        <v>3696</v>
      </c>
      <c r="AH50">
        <f t="shared" ref="AH50:AI50" si="46">$AR42+AT42-2</f>
        <v>2553</v>
      </c>
      <c r="AI50">
        <f t="shared" si="46"/>
        <v>2047</v>
      </c>
    </row>
    <row r="51" spans="1:47" x14ac:dyDescent="0.35">
      <c r="A51" t="str">
        <f t="shared" si="34"/>
        <v>55-64</v>
      </c>
      <c r="F51" t="str">
        <f t="shared" si="30"/>
        <v>&lt;0.001</v>
      </c>
      <c r="G51" t="str">
        <f t="shared" si="30"/>
        <v>&lt;0.001</v>
      </c>
      <c r="K51" t="str">
        <f t="shared" si="35"/>
        <v>55-64</v>
      </c>
      <c r="P51">
        <f>$P42-Q42</f>
        <v>-7.9983595313111948</v>
      </c>
      <c r="Q51">
        <f>$P42-R42</f>
        <v>-8.5450016431050813</v>
      </c>
      <c r="T51" t="str">
        <f t="shared" si="37"/>
        <v>55-64</v>
      </c>
      <c r="Y51">
        <f>SQRT((($AS42-1)*$AH42^2+(AT42-1)*AI42^2)/($AS42+AT42-2))</f>
        <v>1.5288079735921358</v>
      </c>
      <c r="Z51">
        <f>SQRT((($AS42-1)*$AH42^2+(AU42-1)*AJ42^2)/($AS42+AU42-2))</f>
        <v>1.1307336668933101</v>
      </c>
      <c r="AC51" t="str">
        <f t="shared" si="39"/>
        <v>55-64</v>
      </c>
      <c r="AH51">
        <f>$AS42+AT42-2</f>
        <v>2309</v>
      </c>
      <c r="AI51">
        <f>$AS42+AU42-2</f>
        <v>1803</v>
      </c>
    </row>
    <row r="52" spans="1:47" x14ac:dyDescent="0.35">
      <c r="A52" t="str">
        <f t="shared" si="34"/>
        <v>65-74</v>
      </c>
      <c r="G52" t="str">
        <f t="shared" si="30"/>
        <v>&gt;0.999</v>
      </c>
      <c r="K52" t="str">
        <f t="shared" si="35"/>
        <v>65-74</v>
      </c>
      <c r="Q52">
        <f>Q42-R42</f>
        <v>-0.54664211179388644</v>
      </c>
      <c r="T52" t="str">
        <f t="shared" si="37"/>
        <v>65-74</v>
      </c>
      <c r="Z52">
        <f>SQRT((($AT42-1)*$AI42^2+(AU42-1)*AJ42^2)/($AT42+AU42-2))</f>
        <v>2.6071427806210781</v>
      </c>
      <c r="AC52" t="str">
        <f t="shared" si="39"/>
        <v>65-74</v>
      </c>
      <c r="AI52">
        <f>$AT42+AU42-2</f>
        <v>660</v>
      </c>
    </row>
    <row r="54" spans="1:47" x14ac:dyDescent="0.35">
      <c r="K54" t="str">
        <f t="shared" ref="K54:AA54" si="47">K5</f>
        <v>Europe</v>
      </c>
      <c r="L54">
        <f t="shared" si="47"/>
        <v>35.152992359017844</v>
      </c>
      <c r="M54">
        <f t="shared" si="47"/>
        <v>47.901602084700336</v>
      </c>
      <c r="N54">
        <f t="shared" si="47"/>
        <v>58.46791902856647</v>
      </c>
      <c r="O54">
        <f t="shared" si="47"/>
        <v>70.426533884185162</v>
      </c>
      <c r="P54">
        <f t="shared" si="47"/>
        <v>82.535358429228026</v>
      </c>
      <c r="Q54">
        <f t="shared" si="47"/>
        <v>100.92618102483773</v>
      </c>
      <c r="R54">
        <f t="shared" si="47"/>
        <v>106.79017810093481</v>
      </c>
      <c r="S54">
        <f t="shared" si="47"/>
        <v>0</v>
      </c>
      <c r="T54" t="str">
        <f t="shared" si="47"/>
        <v>Europe</v>
      </c>
      <c r="U54">
        <f t="shared" si="47"/>
        <v>11.08122841474604</v>
      </c>
      <c r="V54">
        <f t="shared" si="47"/>
        <v>14.356251920734461</v>
      </c>
      <c r="W54">
        <f t="shared" si="47"/>
        <v>15.519791144190707</v>
      </c>
      <c r="X54">
        <f t="shared" si="47"/>
        <v>14.785546533221853</v>
      </c>
      <c r="Y54">
        <f t="shared" si="47"/>
        <v>16.874929637493192</v>
      </c>
      <c r="Z54">
        <f t="shared" si="47"/>
        <v>11.511291417424284</v>
      </c>
      <c r="AA54">
        <f t="shared" si="47"/>
        <v>4.8540068606808742</v>
      </c>
      <c r="AC54" t="str">
        <f t="shared" ref="AC54:AK54" si="48">AC5</f>
        <v>Europe</v>
      </c>
      <c r="AD54">
        <f t="shared" si="48"/>
        <v>3.6937428049153467</v>
      </c>
      <c r="AE54">
        <f t="shared" si="48"/>
        <v>4.7854173069114871</v>
      </c>
      <c r="AF54">
        <f t="shared" si="48"/>
        <v>5.1732637147302354</v>
      </c>
      <c r="AG54">
        <f t="shared" si="48"/>
        <v>4.9285155110739511</v>
      </c>
      <c r="AH54">
        <f t="shared" si="48"/>
        <v>5.6249765458310641</v>
      </c>
      <c r="AI54">
        <f t="shared" si="48"/>
        <v>3.8370971391414277</v>
      </c>
      <c r="AJ54">
        <f t="shared" si="48"/>
        <v>1.6180022868936248</v>
      </c>
      <c r="AK54">
        <f t="shared" si="48"/>
        <v>9</v>
      </c>
      <c r="AN54" t="str">
        <f t="shared" ref="AN54:AU54" si="49">AN5</f>
        <v>Europe</v>
      </c>
      <c r="AO54">
        <f t="shared" si="49"/>
        <v>3145</v>
      </c>
      <c r="AP54">
        <f t="shared" si="49"/>
        <v>1373</v>
      </c>
      <c r="AQ54">
        <f t="shared" si="49"/>
        <v>1964</v>
      </c>
      <c r="AR54">
        <f t="shared" si="49"/>
        <v>4080</v>
      </c>
      <c r="AS54">
        <f t="shared" si="49"/>
        <v>7626</v>
      </c>
      <c r="AT54">
        <f t="shared" si="49"/>
        <v>5869</v>
      </c>
      <c r="AU54">
        <f t="shared" si="49"/>
        <v>2025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0.010</v>
      </c>
      <c r="C59" t="str">
        <f t="shared" ref="C59:G64" si="55">IF(_xlfn.T.DIST.2T(ABS(M59/V59),AE59)*6&lt;0.001,"&lt;0.001",IF(_xlfn.T.DIST.2T(ABS(M59/V59),AE59)*6&gt;0.999, "&gt;0.999",FIXED(_xlfn.T.DIST.2T(ABS(M59/V59),AE59)*6,3)))</f>
        <v>&lt;0.001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-12.748609725682492</v>
      </c>
      <c r="M59">
        <f t="shared" ref="M59:Q59" si="56">$L54-N54</f>
        <v>-23.314926669548626</v>
      </c>
      <c r="N59">
        <f t="shared" si="56"/>
        <v>-35.273541525167317</v>
      </c>
      <c r="O59">
        <f t="shared" si="56"/>
        <v>-47.382366070210182</v>
      </c>
      <c r="P59">
        <f t="shared" si="56"/>
        <v>-65.773188665819887</v>
      </c>
      <c r="Q59">
        <f t="shared" si="56"/>
        <v>-71.637185741916966</v>
      </c>
      <c r="T59" t="str">
        <f>K59</f>
        <v>18-24</v>
      </c>
      <c r="U59">
        <f>SQRT((($AO54-1)*$AD54^2+(AP54-1)*AE54^2)/($AO54+AP54-2))</f>
        <v>4.0565916432578613</v>
      </c>
      <c r="V59">
        <f t="shared" ref="V59:Z59" si="57">SQRT((($AO54-1)*$AD54^2+(AQ54-1)*AF54^2)/($AO54+AQ54-2))</f>
        <v>4.322766863175648</v>
      </c>
      <c r="W59">
        <f t="shared" si="57"/>
        <v>4.4335182805318922</v>
      </c>
      <c r="X59">
        <f t="shared" si="57"/>
        <v>5.1367560156265855</v>
      </c>
      <c r="Y59">
        <f t="shared" si="57"/>
        <v>3.7877016589415762</v>
      </c>
      <c r="Z59">
        <f t="shared" si="57"/>
        <v>3.0537813073619735</v>
      </c>
      <c r="AC59" t="str">
        <f>T59</f>
        <v>18-24</v>
      </c>
      <c r="AD59">
        <f>$AO54+AP54-2</f>
        <v>4516</v>
      </c>
      <c r="AE59">
        <f t="shared" ref="AE59:AI59" si="58">$AO54+AQ54-2</f>
        <v>5107</v>
      </c>
      <c r="AF59">
        <f t="shared" si="58"/>
        <v>7223</v>
      </c>
      <c r="AG59">
        <f t="shared" si="58"/>
        <v>10769</v>
      </c>
      <c r="AH59">
        <f t="shared" si="58"/>
        <v>9012</v>
      </c>
      <c r="AI59">
        <f t="shared" si="58"/>
        <v>5168</v>
      </c>
    </row>
    <row r="60" spans="1:47" x14ac:dyDescent="0.35">
      <c r="A60" t="str">
        <f t="shared" ref="A60:A64" si="59">A48</f>
        <v>25-34</v>
      </c>
      <c r="C60" t="str">
        <f t="shared" si="55"/>
        <v>0.212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-10.566316943866134</v>
      </c>
      <c r="N60">
        <f t="shared" ref="N60:Q60" si="61">$M54-O54</f>
        <v>-22.524931799484825</v>
      </c>
      <c r="O60">
        <f t="shared" si="61"/>
        <v>-34.63375634452769</v>
      </c>
      <c r="P60">
        <f t="shared" si="61"/>
        <v>-53.024578940137395</v>
      </c>
      <c r="Q60">
        <f t="shared" si="61"/>
        <v>-58.888576016234474</v>
      </c>
      <c r="T60" t="str">
        <f t="shared" ref="T60:T64" si="62">K60</f>
        <v>25-34</v>
      </c>
      <c r="V60">
        <f>SQRT((($AP54-1)*$AE54^2+(AQ54-1)*AF54^2)/($AP54+AQ54-2))</f>
        <v>5.0173371624763305</v>
      </c>
      <c r="W60">
        <f t="shared" ref="W60:Z60" si="63">SQRT((($AP54-1)*$AE54^2+(AR54-1)*AG54^2)/($AP54+AR54-2))</f>
        <v>4.8928922670891</v>
      </c>
      <c r="X60">
        <f t="shared" si="63"/>
        <v>5.5052275812156291</v>
      </c>
      <c r="Y60">
        <f t="shared" si="63"/>
        <v>4.0339633633590637</v>
      </c>
      <c r="Z60">
        <f t="shared" si="63"/>
        <v>3.2881713867793865</v>
      </c>
      <c r="AC60" t="str">
        <f t="shared" ref="AC60:AC64" si="64">T60</f>
        <v>25-34</v>
      </c>
      <c r="AE60">
        <f>$AP54+AQ54-2</f>
        <v>3335</v>
      </c>
      <c r="AF60">
        <f t="shared" ref="AF60:AI60" si="65">$AP54+AR54-2</f>
        <v>5451</v>
      </c>
      <c r="AG60">
        <f t="shared" si="65"/>
        <v>8997</v>
      </c>
      <c r="AH60">
        <f t="shared" si="65"/>
        <v>7240</v>
      </c>
      <c r="AI60">
        <f t="shared" si="65"/>
        <v>3396</v>
      </c>
    </row>
    <row r="61" spans="1:47" x14ac:dyDescent="0.35">
      <c r="A61" t="str">
        <f t="shared" si="59"/>
        <v>35-44</v>
      </c>
      <c r="D61" t="str">
        <f t="shared" si="55"/>
        <v>0.102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-11.958614855618691</v>
      </c>
      <c r="O61">
        <f t="shared" ref="O61:Q61" si="66">$N54-P54</f>
        <v>-24.067439400661556</v>
      </c>
      <c r="P61">
        <f t="shared" si="66"/>
        <v>-42.458261996271261</v>
      </c>
      <c r="Q61">
        <f t="shared" si="66"/>
        <v>-48.32225907236834</v>
      </c>
      <c r="T61" t="str">
        <f t="shared" si="62"/>
        <v>35-44</v>
      </c>
      <c r="W61">
        <f>SQRT((($AQ54-1)*$AF54^2+(AR54-1)*AG54^2)/($AQ54+AR54-2))</f>
        <v>5.0093439356881175</v>
      </c>
      <c r="X61">
        <f t="shared" ref="X61:Z61" si="67">SQRT((($AQ54-1)*$AF54^2+(AS54-1)*AH54^2)/($AQ54+AS54-2))</f>
        <v>5.5354967312130015</v>
      </c>
      <c r="Y61">
        <f t="shared" si="67"/>
        <v>4.2120329453297547</v>
      </c>
      <c r="Z61">
        <f t="shared" si="67"/>
        <v>3.8086205649317479</v>
      </c>
      <c r="AC61" t="str">
        <f t="shared" si="64"/>
        <v>35-44</v>
      </c>
      <c r="AF61">
        <f>$AQ54+AR54-2</f>
        <v>6042</v>
      </c>
      <c r="AG61">
        <f t="shared" ref="AG61:AI61" si="68">$AQ54+AS54-2</f>
        <v>9588</v>
      </c>
      <c r="AH61">
        <f t="shared" si="68"/>
        <v>7831</v>
      </c>
      <c r="AI61">
        <f t="shared" si="68"/>
        <v>3987</v>
      </c>
    </row>
    <row r="62" spans="1:47" x14ac:dyDescent="0.35">
      <c r="A62" t="str">
        <f t="shared" si="59"/>
        <v>45-54</v>
      </c>
      <c r="E62" t="str">
        <f t="shared" si="55"/>
        <v>0.149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-12.108824545042864</v>
      </c>
      <c r="P62">
        <f t="shared" ref="P62:Q62" si="69">$O54-Q54</f>
        <v>-30.49964714065257</v>
      </c>
      <c r="Q62">
        <f t="shared" si="69"/>
        <v>-36.363644216749648</v>
      </c>
      <c r="T62" t="str">
        <f t="shared" si="62"/>
        <v>45-54</v>
      </c>
      <c r="X62">
        <f>SQRT((($AR54-1)*$AG54^2+(AS54-1)*AH54^2)/($AR54+AS54-2))</f>
        <v>5.3924720414640692</v>
      </c>
      <c r="Y62">
        <f t="shared" ref="Y62:Z62" si="70">SQRT((($AR54-1)*$AG54^2+(AT54-1)*AI54^2)/($AR54+AT54-2))</f>
        <v>4.3181554332533647</v>
      </c>
      <c r="Z62">
        <f t="shared" si="70"/>
        <v>4.1355590366176482</v>
      </c>
      <c r="AC62" t="str">
        <f t="shared" si="64"/>
        <v>45-54</v>
      </c>
      <c r="AG62">
        <f>$AR54+AS54-2</f>
        <v>11704</v>
      </c>
      <c r="AH62">
        <f t="shared" ref="AH62:AI62" si="71">$AR54+AT54-2</f>
        <v>9947</v>
      </c>
      <c r="AI62">
        <f t="shared" si="71"/>
        <v>6103</v>
      </c>
    </row>
    <row r="63" spans="1:47" x14ac:dyDescent="0.35">
      <c r="A63" t="str">
        <f t="shared" si="59"/>
        <v>55-64</v>
      </c>
      <c r="F63" t="str">
        <f t="shared" si="55"/>
        <v>0.001</v>
      </c>
      <c r="G63" t="str">
        <f t="shared" si="55"/>
        <v>&lt;0.001</v>
      </c>
      <c r="K63" t="str">
        <f t="shared" si="60"/>
        <v>55-64</v>
      </c>
      <c r="P63">
        <f>$P54-Q54</f>
        <v>-18.390822595609706</v>
      </c>
      <c r="Q63">
        <f>$P54-R54</f>
        <v>-24.254819671706784</v>
      </c>
      <c r="T63" t="str">
        <f t="shared" si="62"/>
        <v>55-64</v>
      </c>
      <c r="Y63">
        <f>SQRT((($AS54-1)*$AH54^2+(AT54-1)*AI54^2)/($AS54+AT54-2))</f>
        <v>4.9278058058692675</v>
      </c>
      <c r="Z63">
        <f>SQRT((($AS54-1)*$AH54^2+(AU54-1)*AJ54^2)/($AS54+AU54-2))</f>
        <v>5.0549519085104251</v>
      </c>
      <c r="AC63" t="str">
        <f t="shared" si="64"/>
        <v>55-64</v>
      </c>
      <c r="AH63">
        <f>$AS54+AT54-2</f>
        <v>13493</v>
      </c>
      <c r="AI63">
        <f>$AS54+AU54-2</f>
        <v>9649</v>
      </c>
    </row>
    <row r="64" spans="1:47" x14ac:dyDescent="0.35">
      <c r="A64" t="str">
        <f t="shared" si="59"/>
        <v>65-74</v>
      </c>
      <c r="G64" t="str">
        <f t="shared" si="55"/>
        <v>0.512</v>
      </c>
      <c r="K64" t="str">
        <f t="shared" si="60"/>
        <v>65-74</v>
      </c>
      <c r="Q64">
        <f>Q54-R54</f>
        <v>-5.8639970760970783</v>
      </c>
      <c r="T64" t="str">
        <f t="shared" si="62"/>
        <v>65-74</v>
      </c>
      <c r="Z64">
        <f>SQRT((($AT54-1)*$AI54^2+(AU54-1)*AJ54^2)/($AT54+AU54-2))</f>
        <v>3.4086274067381654</v>
      </c>
      <c r="AC64" t="str">
        <f t="shared" si="64"/>
        <v>65-74</v>
      </c>
      <c r="AI64">
        <f>$AT54+AU54-2</f>
        <v>7892</v>
      </c>
    </row>
    <row r="66" spans="1:47" x14ac:dyDescent="0.35">
      <c r="K66" t="str">
        <f t="shared" ref="K66:AA66" si="72">K6</f>
        <v>Latin America and the Caribbean</v>
      </c>
      <c r="L66">
        <f t="shared" si="72"/>
        <v>27.430545990372366</v>
      </c>
      <c r="M66">
        <f t="shared" si="72"/>
        <v>51.866823700064337</v>
      </c>
      <c r="N66">
        <f t="shared" si="72"/>
        <v>74.001020484852233</v>
      </c>
      <c r="O66">
        <f t="shared" si="72"/>
        <v>96.029810273386317</v>
      </c>
      <c r="P66">
        <f t="shared" si="72"/>
        <v>111.33696608875026</v>
      </c>
      <c r="Q66">
        <f t="shared" si="72"/>
        <v>123.45954228615504</v>
      </c>
      <c r="R66">
        <f t="shared" si="72"/>
        <v>126.82236960524139</v>
      </c>
      <c r="S66">
        <f t="shared" si="72"/>
        <v>0</v>
      </c>
      <c r="T66" t="str">
        <f t="shared" si="72"/>
        <v>Latin America and the Caribbean</v>
      </c>
      <c r="U66">
        <f t="shared" si="72"/>
        <v>9.8182006102818526</v>
      </c>
      <c r="V66">
        <f t="shared" si="72"/>
        <v>11.411377415343145</v>
      </c>
      <c r="W66">
        <f t="shared" si="72"/>
        <v>15.580713035579672</v>
      </c>
      <c r="X66">
        <f t="shared" si="72"/>
        <v>16.11733293456809</v>
      </c>
      <c r="Y66">
        <f t="shared" si="72"/>
        <v>14.534148970458753</v>
      </c>
      <c r="Z66">
        <f t="shared" si="72"/>
        <v>8.6371591651422239</v>
      </c>
      <c r="AA66">
        <f t="shared" si="72"/>
        <v>6.300543388795333</v>
      </c>
      <c r="AC66" t="str">
        <f t="shared" ref="AC66:AK66" si="73">AC6</f>
        <v>Latin America and the Caribbean</v>
      </c>
      <c r="AD66">
        <f t="shared" si="73"/>
        <v>2.142507023089439</v>
      </c>
      <c r="AE66">
        <f t="shared" si="73"/>
        <v>2.4901667042628328</v>
      </c>
      <c r="AF66">
        <f t="shared" si="73"/>
        <v>3.3999903269966207</v>
      </c>
      <c r="AG66">
        <f t="shared" si="73"/>
        <v>3.5170903892125245</v>
      </c>
      <c r="AH66">
        <f t="shared" si="73"/>
        <v>3.1716113247091302</v>
      </c>
      <c r="AI66">
        <f t="shared" si="73"/>
        <v>1.8847826506498015</v>
      </c>
      <c r="AJ66">
        <f t="shared" si="73"/>
        <v>1.3748912856432476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11411</v>
      </c>
      <c r="AP66">
        <f t="shared" si="74"/>
        <v>7649</v>
      </c>
      <c r="AQ66">
        <f t="shared" si="74"/>
        <v>11034</v>
      </c>
      <c r="AR66">
        <f t="shared" si="74"/>
        <v>13523</v>
      </c>
      <c r="AS66">
        <f t="shared" si="74"/>
        <v>15959</v>
      </c>
      <c r="AT66">
        <f t="shared" si="74"/>
        <v>8591</v>
      </c>
      <c r="AU66">
        <f t="shared" si="74"/>
        <v>1729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-24.436277709691971</v>
      </c>
      <c r="M71">
        <f t="shared" ref="M71:Q71" si="81">$L66-N66</f>
        <v>-46.570474494479868</v>
      </c>
      <c r="N71">
        <f t="shared" si="81"/>
        <v>-68.599264283013952</v>
      </c>
      <c r="O71">
        <f t="shared" si="81"/>
        <v>-83.906420098377893</v>
      </c>
      <c r="P71">
        <f t="shared" si="81"/>
        <v>-96.028996295782676</v>
      </c>
      <c r="Q71">
        <f t="shared" si="81"/>
        <v>-99.391823614869026</v>
      </c>
      <c r="T71" t="str">
        <f>K71</f>
        <v>18-24</v>
      </c>
      <c r="U71">
        <f>SQRT((($AO66-1)*$AD66^2+(AP66-1)*AE66^2)/($AO66+AP66-2))</f>
        <v>2.2883770981596387</v>
      </c>
      <c r="V71">
        <f t="shared" ref="V71:Z71" si="82">SQRT((($AO66-1)*$AD66^2+(AQ66-1)*AF66^2)/($AO66+AQ66-2))</f>
        <v>2.8313596107220587</v>
      </c>
      <c r="W71">
        <f t="shared" si="82"/>
        <v>2.9681032071154654</v>
      </c>
      <c r="X71">
        <f t="shared" si="82"/>
        <v>2.7891086474677467</v>
      </c>
      <c r="Y71">
        <f t="shared" si="82"/>
        <v>2.0358155875979347</v>
      </c>
      <c r="Z71">
        <f t="shared" si="82"/>
        <v>2.0579631785853176</v>
      </c>
      <c r="AC71" t="str">
        <f>T71</f>
        <v>18-24</v>
      </c>
      <c r="AD71">
        <f>$AO66+AP66-2</f>
        <v>19058</v>
      </c>
      <c r="AE71">
        <f t="shared" ref="AE71:AI71" si="83">$AO66+AQ66-2</f>
        <v>22443</v>
      </c>
      <c r="AF71">
        <f t="shared" si="83"/>
        <v>24932</v>
      </c>
      <c r="AG71">
        <f t="shared" si="83"/>
        <v>27368</v>
      </c>
      <c r="AH71">
        <f t="shared" si="83"/>
        <v>20000</v>
      </c>
      <c r="AI71">
        <f t="shared" si="83"/>
        <v>13138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-22.134196784787896</v>
      </c>
      <c r="N72">
        <f t="shared" ref="N72:Q72" si="86">$M66-O66</f>
        <v>-44.16298657332198</v>
      </c>
      <c r="O72">
        <f t="shared" si="86"/>
        <v>-59.470142388685922</v>
      </c>
      <c r="P72">
        <f t="shared" si="86"/>
        <v>-71.592718586090712</v>
      </c>
      <c r="Q72">
        <f t="shared" si="86"/>
        <v>-74.955545905177047</v>
      </c>
      <c r="T72" t="str">
        <f t="shared" ref="T72:T76" si="87">K72</f>
        <v>25-34</v>
      </c>
      <c r="V72">
        <f>SQRT((($AP66-1)*$AE66^2+(AQ66-1)*AF66^2)/($AP66+AQ66-2))</f>
        <v>3.0603853326249024</v>
      </c>
      <c r="W72">
        <f t="shared" ref="W72:Z72" si="88">SQRT((($AP66-1)*$AE66^2+(AR66-1)*AG66^2)/($AP66+AR66-2))</f>
        <v>3.1845371973862142</v>
      </c>
      <c r="X72">
        <f t="shared" si="88"/>
        <v>2.9680164501574029</v>
      </c>
      <c r="Y72">
        <f t="shared" si="88"/>
        <v>2.190854794478724</v>
      </c>
      <c r="Z72">
        <f t="shared" si="88"/>
        <v>2.3251848089387566</v>
      </c>
      <c r="AC72" t="str">
        <f t="shared" ref="AC72:AC76" si="89">T72</f>
        <v>25-34</v>
      </c>
      <c r="AE72">
        <f>$AP66+AQ66-2</f>
        <v>18681</v>
      </c>
      <c r="AF72">
        <f t="shared" ref="AF72:AI72" si="90">$AP66+AR66-2</f>
        <v>21170</v>
      </c>
      <c r="AG72">
        <f t="shared" si="90"/>
        <v>23606</v>
      </c>
      <c r="AH72">
        <f t="shared" si="90"/>
        <v>16238</v>
      </c>
      <c r="AI72">
        <f t="shared" si="90"/>
        <v>9376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-22.028789788534084</v>
      </c>
      <c r="O73">
        <f t="shared" ref="O73:Q73" si="91">$N66-P66</f>
        <v>-37.335945603898026</v>
      </c>
      <c r="P73">
        <f t="shared" si="91"/>
        <v>-49.458521801302808</v>
      </c>
      <c r="Q73">
        <f t="shared" si="91"/>
        <v>-52.821349120389158</v>
      </c>
      <c r="T73" t="str">
        <f t="shared" si="87"/>
        <v>35-44</v>
      </c>
      <c r="W73">
        <f>SQRT((($AQ66-1)*$AF66^2+(AR66-1)*AG66^2)/($AQ66+AR66-2))</f>
        <v>3.4649648732119696</v>
      </c>
      <c r="X73">
        <f t="shared" ref="X73:Z73" si="92">SQRT((($AQ66-1)*$AF66^2+(AS66-1)*AH66^2)/($AQ66+AS66-2))</f>
        <v>3.2668946578255484</v>
      </c>
      <c r="Y73">
        <f t="shared" si="92"/>
        <v>2.8380672349464593</v>
      </c>
      <c r="Z73">
        <f t="shared" si="92"/>
        <v>3.2016476355843975</v>
      </c>
      <c r="AC73" t="str">
        <f t="shared" si="89"/>
        <v>35-44</v>
      </c>
      <c r="AF73">
        <f>$AQ66+AR66-2</f>
        <v>24555</v>
      </c>
      <c r="AG73">
        <f t="shared" ref="AG73:AI73" si="93">$AQ66+AS66-2</f>
        <v>26991</v>
      </c>
      <c r="AH73">
        <f t="shared" si="93"/>
        <v>19623</v>
      </c>
      <c r="AI73">
        <f t="shared" si="93"/>
        <v>12761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-15.307155815363942</v>
      </c>
      <c r="P74">
        <f t="shared" ref="P74:Q74" si="94">$O66-Q66</f>
        <v>-27.429732012768724</v>
      </c>
      <c r="Q74">
        <f t="shared" si="94"/>
        <v>-30.792559331855074</v>
      </c>
      <c r="T74" t="str">
        <f t="shared" si="87"/>
        <v>45-54</v>
      </c>
      <c r="X74">
        <f>SQRT((($AR66-1)*$AG66^2+(AS66-1)*AH66^2)/($AR66+AS66-2))</f>
        <v>3.3345236517619878</v>
      </c>
      <c r="Y74">
        <f t="shared" ref="Y74:Z74" si="95">SQRT((($AR66-1)*$AG66^2+(AT66-1)*AI66^2)/($AR66+AT66-2))</f>
        <v>2.9907395035898472</v>
      </c>
      <c r="Z74">
        <f t="shared" si="95"/>
        <v>3.3440194390667557</v>
      </c>
      <c r="AC74" t="str">
        <f t="shared" si="89"/>
        <v>45-54</v>
      </c>
      <c r="AG74">
        <f>$AR66+AS66-2</f>
        <v>29480</v>
      </c>
      <c r="AH74">
        <f t="shared" ref="AH74:AI74" si="96">$AR66+AT66-2</f>
        <v>22112</v>
      </c>
      <c r="AI74">
        <f t="shared" si="96"/>
        <v>15250</v>
      </c>
    </row>
    <row r="75" spans="1:47" x14ac:dyDescent="0.35">
      <c r="A75" t="str">
        <f t="shared" si="84"/>
        <v>55-64</v>
      </c>
      <c r="F75" t="str">
        <f t="shared" si="80"/>
        <v>&lt;0.001</v>
      </c>
      <c r="G75" t="str">
        <f t="shared" si="80"/>
        <v>&lt;0.001</v>
      </c>
      <c r="K75" t="str">
        <f t="shared" si="85"/>
        <v>55-64</v>
      </c>
      <c r="P75">
        <f>$P66-Q66</f>
        <v>-12.122576197404783</v>
      </c>
      <c r="Q75">
        <f>$P66-R66</f>
        <v>-15.485403516491132</v>
      </c>
      <c r="T75" t="str">
        <f t="shared" si="87"/>
        <v>55-64</v>
      </c>
      <c r="Y75">
        <f>SQRT((($AS66-1)*$AH66^2+(AT66-1)*AI66^2)/($AS66+AT66-2))</f>
        <v>2.7896677293701293</v>
      </c>
      <c r="Z75">
        <f>SQRT((($AS66-1)*$AH66^2+(AU66-1)*AJ66^2)/($AS66+AU66-2))</f>
        <v>3.0431877116711972</v>
      </c>
      <c r="AC75" t="str">
        <f t="shared" si="89"/>
        <v>55-64</v>
      </c>
      <c r="AH75">
        <f>$AS66+AT66-2</f>
        <v>24548</v>
      </c>
      <c r="AI75">
        <f>$AS66+AU66-2</f>
        <v>17686</v>
      </c>
    </row>
    <row r="76" spans="1:47" x14ac:dyDescent="0.35">
      <c r="A76" t="str">
        <f t="shared" si="84"/>
        <v>65-74</v>
      </c>
      <c r="G76" t="str">
        <f t="shared" si="80"/>
        <v>0.379</v>
      </c>
      <c r="K76" t="str">
        <f t="shared" si="85"/>
        <v>65-74</v>
      </c>
      <c r="Q76">
        <f>Q66-R66</f>
        <v>-3.3628273190863496</v>
      </c>
      <c r="T76" t="str">
        <f t="shared" si="87"/>
        <v>65-74</v>
      </c>
      <c r="Z76">
        <f>SQRT((($AT66-1)*$AI66^2+(AU66-1)*AJ66^2)/($AT66+AU66-2))</f>
        <v>1.8094336119432084</v>
      </c>
      <c r="AC76" t="str">
        <f t="shared" si="89"/>
        <v>65-74</v>
      </c>
      <c r="AI76">
        <f>$AT66+AU66-2</f>
        <v>10318</v>
      </c>
    </row>
    <row r="78" spans="1:47" x14ac:dyDescent="0.35">
      <c r="K78" t="str">
        <f t="shared" ref="K78:AA78" si="97">K7</f>
        <v>Northern Africa and Western Asia</v>
      </c>
      <c r="L78">
        <f t="shared" si="97"/>
        <v>46.742113660150537</v>
      </c>
      <c r="M78">
        <f t="shared" si="97"/>
        <v>58.138042376790175</v>
      </c>
      <c r="N78">
        <f t="shared" si="97"/>
        <v>71.848928089909776</v>
      </c>
      <c r="O78">
        <f t="shared" si="97"/>
        <v>85.788911414548124</v>
      </c>
      <c r="P78">
        <f t="shared" si="97"/>
        <v>97.626267996901817</v>
      </c>
      <c r="Q78">
        <f t="shared" si="97"/>
        <v>107.83500290831905</v>
      </c>
      <c r="R78">
        <f t="shared" si="97"/>
        <v>104.44892650227457</v>
      </c>
      <c r="S78">
        <f t="shared" si="97"/>
        <v>0</v>
      </c>
      <c r="T78" t="str">
        <f t="shared" si="97"/>
        <v>Northern Africa and Western Asia</v>
      </c>
      <c r="U78">
        <f t="shared" si="97"/>
        <v>5.9046927091188923</v>
      </c>
      <c r="V78">
        <f t="shared" si="97"/>
        <v>4.9472141968527694</v>
      </c>
      <c r="W78">
        <f t="shared" si="97"/>
        <v>4.8636155180027698</v>
      </c>
      <c r="X78">
        <f t="shared" si="97"/>
        <v>7.8017561251449177</v>
      </c>
      <c r="Y78">
        <f t="shared" si="97"/>
        <v>5.1733199191565369</v>
      </c>
      <c r="Z78">
        <f t="shared" si="97"/>
        <v>4.9744099247429912</v>
      </c>
      <c r="AA78">
        <f t="shared" si="97"/>
        <v>19.079491797725595</v>
      </c>
      <c r="AC78" t="str">
        <f t="shared" ref="AC78:AK78" si="98">AC7</f>
        <v>Northern Africa and Western Asia</v>
      </c>
      <c r="AD78">
        <f t="shared" si="98"/>
        <v>1.7803318380449549</v>
      </c>
      <c r="AE78">
        <f t="shared" si="98"/>
        <v>1.4916412044072795</v>
      </c>
      <c r="AF78">
        <f t="shared" si="98"/>
        <v>1.4664352543422914</v>
      </c>
      <c r="AG78">
        <f t="shared" si="98"/>
        <v>2.3523179793602473</v>
      </c>
      <c r="AH78">
        <f t="shared" si="98"/>
        <v>1.5598146447558148</v>
      </c>
      <c r="AI78">
        <f t="shared" si="98"/>
        <v>1.4998410248902312</v>
      </c>
      <c r="AJ78">
        <f t="shared" si="98"/>
        <v>5.7526832257926568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10407</v>
      </c>
      <c r="AP78">
        <f t="shared" si="99"/>
        <v>11630</v>
      </c>
      <c r="AQ78">
        <f t="shared" si="99"/>
        <v>14777</v>
      </c>
      <c r="AR78">
        <f t="shared" si="99"/>
        <v>10405</v>
      </c>
      <c r="AS78">
        <f t="shared" si="99"/>
        <v>5393</v>
      </c>
      <c r="AT78">
        <f t="shared" si="99"/>
        <v>1631</v>
      </c>
      <c r="AU78">
        <f t="shared" si="99"/>
        <v>265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-11.395928716639638</v>
      </c>
      <c r="M83">
        <f t="shared" ref="M83:Q83" si="106">$L78-N78</f>
        <v>-25.10681442975924</v>
      </c>
      <c r="N83">
        <f t="shared" si="106"/>
        <v>-39.046797754397588</v>
      </c>
      <c r="O83">
        <f t="shared" si="106"/>
        <v>-50.88415433675128</v>
      </c>
      <c r="P83">
        <f t="shared" si="106"/>
        <v>-61.092889248168518</v>
      </c>
      <c r="Q83">
        <f t="shared" si="106"/>
        <v>-57.706812842124037</v>
      </c>
      <c r="T83" t="str">
        <f>K83</f>
        <v>18-24</v>
      </c>
      <c r="U83">
        <f>SQRT((($AO78-1)*$AD78^2+(AP78-1)*AE78^2)/($AO78+AP78-2))</f>
        <v>1.6343420448257968</v>
      </c>
      <c r="V83">
        <f t="shared" ref="V83:Z83" si="107">SQRT((($AO78-1)*$AD78^2+(AQ78-1)*AF78^2)/($AO78+AQ78-2))</f>
        <v>1.6036137448160268</v>
      </c>
      <c r="W83">
        <f t="shared" si="107"/>
        <v>2.085995463629621</v>
      </c>
      <c r="X83">
        <f t="shared" si="107"/>
        <v>1.7082701689175113</v>
      </c>
      <c r="Y83">
        <f t="shared" si="107"/>
        <v>1.7449872959125261</v>
      </c>
      <c r="Z83">
        <f t="shared" si="107"/>
        <v>1.9773628168497199</v>
      </c>
      <c r="AC83" t="str">
        <f>T83</f>
        <v>18-24</v>
      </c>
      <c r="AD83">
        <f>$AO78+AP78-2</f>
        <v>22035</v>
      </c>
      <c r="AE83">
        <f t="shared" ref="AE83:AI83" si="108">$AO78+AQ78-2</f>
        <v>25182</v>
      </c>
      <c r="AF83">
        <f t="shared" si="108"/>
        <v>20810</v>
      </c>
      <c r="AG83">
        <f t="shared" si="108"/>
        <v>15798</v>
      </c>
      <c r="AH83">
        <f t="shared" si="108"/>
        <v>12036</v>
      </c>
      <c r="AI83">
        <f t="shared" si="108"/>
        <v>10670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-13.710885713119602</v>
      </c>
      <c r="N84">
        <f t="shared" ref="N84:Q84" si="111">$M78-O78</f>
        <v>-27.65086903775795</v>
      </c>
      <c r="O84">
        <f t="shared" si="111"/>
        <v>-39.488225620111642</v>
      </c>
      <c r="P84">
        <f t="shared" si="111"/>
        <v>-49.69696053152888</v>
      </c>
      <c r="Q84">
        <f t="shared" si="111"/>
        <v>-46.310884125484399</v>
      </c>
      <c r="T84" t="str">
        <f t="shared" ref="T84:T88" si="112">K84</f>
        <v>25-34</v>
      </c>
      <c r="V84">
        <f>SQRT((($AP78-1)*$AE78^2+(AQ78-1)*AF78^2)/($AP78+AQ78-2))</f>
        <v>1.4775891674565338</v>
      </c>
      <c r="W84">
        <f t="shared" ref="W84:Z84" si="113">SQRT((($AP78-1)*$AE78^2+(AR78-1)*AG78^2)/($AP78+AR78-2))</f>
        <v>1.946079544712497</v>
      </c>
      <c r="X84">
        <f t="shared" si="113"/>
        <v>1.5135698664020265</v>
      </c>
      <c r="Y84">
        <f t="shared" si="113"/>
        <v>1.4926516807775867</v>
      </c>
      <c r="Z84">
        <f t="shared" si="113"/>
        <v>1.7059330189850535</v>
      </c>
      <c r="AC84" t="str">
        <f t="shared" ref="AC84:AC88" si="114">T84</f>
        <v>25-34</v>
      </c>
      <c r="AE84">
        <f>$AP78+AQ78-2</f>
        <v>26405</v>
      </c>
      <c r="AF84">
        <f t="shared" ref="AF84:AI84" si="115">$AP78+AR78-2</f>
        <v>22033</v>
      </c>
      <c r="AG84">
        <f t="shared" si="115"/>
        <v>17021</v>
      </c>
      <c r="AH84">
        <f t="shared" si="115"/>
        <v>13259</v>
      </c>
      <c r="AI84">
        <f t="shared" si="115"/>
        <v>11893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-13.939983324638348</v>
      </c>
      <c r="O85">
        <f t="shared" ref="O85:Q85" si="116">$N78-P78</f>
        <v>-25.77733990699204</v>
      </c>
      <c r="P85">
        <f t="shared" si="116"/>
        <v>-35.986074818409278</v>
      </c>
      <c r="Q85">
        <f t="shared" si="116"/>
        <v>-32.599998412364798</v>
      </c>
      <c r="T85" t="str">
        <f t="shared" si="112"/>
        <v>35-44</v>
      </c>
      <c r="W85">
        <f>SQRT((($AQ78-1)*$AF78^2+(AR78-1)*AG78^2)/($AQ78+AR78-2))</f>
        <v>1.8836730126736454</v>
      </c>
      <c r="X85">
        <f t="shared" ref="X85:Z85" si="117">SQRT((($AQ78-1)*$AF78^2+(AS78-1)*AH78^2)/($AQ78+AS78-2))</f>
        <v>1.491973128869478</v>
      </c>
      <c r="Y85">
        <f t="shared" si="117"/>
        <v>1.4697882182888127</v>
      </c>
      <c r="Z85">
        <f t="shared" si="117"/>
        <v>1.6412128334810898</v>
      </c>
      <c r="AC85" t="str">
        <f t="shared" si="114"/>
        <v>35-44</v>
      </c>
      <c r="AF85">
        <f>$AQ78+AR78-2</f>
        <v>25180</v>
      </c>
      <c r="AG85">
        <f t="shared" ref="AG85:AI85" si="118">$AQ78+AS78-2</f>
        <v>20168</v>
      </c>
      <c r="AH85">
        <f t="shared" si="118"/>
        <v>16406</v>
      </c>
      <c r="AI85">
        <f t="shared" si="118"/>
        <v>15040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-11.837356582353692</v>
      </c>
      <c r="P86">
        <f t="shared" ref="P86:Q86" si="119">$O78-Q78</f>
        <v>-22.04609149377093</v>
      </c>
      <c r="Q86">
        <f t="shared" si="119"/>
        <v>-18.66001508772645</v>
      </c>
      <c r="T86" t="str">
        <f t="shared" si="112"/>
        <v>45-54</v>
      </c>
      <c r="X86">
        <f>SQRT((($AR78-1)*$AG78^2+(AS78-1)*AH78^2)/($AR78+AS78-2))</f>
        <v>2.115438216146702</v>
      </c>
      <c r="Y86">
        <f t="shared" ref="Y86:Z86" si="120">SQRT((($AR78-1)*$AG78^2+(AT78-1)*AI78^2)/($AR78+AT78-2))</f>
        <v>2.2557925908608851</v>
      </c>
      <c r="Z86">
        <f t="shared" si="120"/>
        <v>2.4930751578001953</v>
      </c>
      <c r="AC86" t="str">
        <f t="shared" si="114"/>
        <v>45-54</v>
      </c>
      <c r="AG86">
        <f>$AR78+AS78-2</f>
        <v>15796</v>
      </c>
      <c r="AH86">
        <f t="shared" ref="AH86:AI86" si="121">$AR78+AT78-2</f>
        <v>12034</v>
      </c>
      <c r="AI86">
        <f t="shared" si="121"/>
        <v>10668</v>
      </c>
    </row>
    <row r="87" spans="1:47" x14ac:dyDescent="0.35">
      <c r="A87" t="str">
        <f t="shared" si="109"/>
        <v>55-64</v>
      </c>
      <c r="F87" t="str">
        <f t="shared" si="105"/>
        <v>&lt;0.001</v>
      </c>
      <c r="G87" t="str">
        <f t="shared" si="105"/>
        <v>0.003</v>
      </c>
      <c r="K87" t="str">
        <f t="shared" si="110"/>
        <v>55-64</v>
      </c>
      <c r="P87">
        <f>$P78-Q78</f>
        <v>-10.208734911417238</v>
      </c>
      <c r="Q87">
        <f>$P78-R78</f>
        <v>-6.8226585053727575</v>
      </c>
      <c r="T87" t="str">
        <f t="shared" si="112"/>
        <v>55-64</v>
      </c>
      <c r="Y87">
        <f>SQRT((($AS78-1)*$AH78^2+(AT78-1)*AI78^2)/($AS78+AT78-2))</f>
        <v>1.5461004593862453</v>
      </c>
      <c r="Z87">
        <f>SQRT((($AS78-1)*$AH78^2+(AU78-1)*AJ78^2)/($AS78+AU78-2))</f>
        <v>1.9657382391231226</v>
      </c>
      <c r="AC87" t="str">
        <f t="shared" si="114"/>
        <v>55-64</v>
      </c>
      <c r="AH87">
        <f>$AS78+AT78-2</f>
        <v>7022</v>
      </c>
      <c r="AI87">
        <f>$AS78+AU78-2</f>
        <v>5656</v>
      </c>
    </row>
    <row r="88" spans="1:47" x14ac:dyDescent="0.35">
      <c r="A88" t="str">
        <f t="shared" si="109"/>
        <v>65-74</v>
      </c>
      <c r="G88" t="str">
        <f t="shared" si="105"/>
        <v>&gt;0.999</v>
      </c>
      <c r="K88" t="str">
        <f t="shared" si="110"/>
        <v>65-74</v>
      </c>
      <c r="Q88">
        <f>Q78-R78</f>
        <v>3.3860764060444808</v>
      </c>
      <c r="T88" t="str">
        <f t="shared" si="112"/>
        <v>65-74</v>
      </c>
      <c r="Z88">
        <f>SQRT((($AT78-1)*$AI78^2+(AU78-1)*AJ78^2)/($AT78+AU78-2))</f>
        <v>2.5590565128734784</v>
      </c>
      <c r="AC88" t="str">
        <f t="shared" si="114"/>
        <v>65-74</v>
      </c>
      <c r="AI88">
        <f>$AT78+AU78-2</f>
        <v>1894</v>
      </c>
    </row>
    <row r="90" spans="1:47" x14ac:dyDescent="0.35">
      <c r="K90" t="str">
        <f t="shared" ref="K90:AA90" si="122">K8</f>
        <v>Northern America</v>
      </c>
      <c r="L90">
        <f t="shared" si="122"/>
        <v>41.285657693536542</v>
      </c>
      <c r="M90">
        <f t="shared" si="122"/>
        <v>54.883858289897539</v>
      </c>
      <c r="N90">
        <f t="shared" si="122"/>
        <v>63.897009044387438</v>
      </c>
      <c r="O90">
        <f t="shared" si="122"/>
        <v>69.049343502664485</v>
      </c>
      <c r="P90">
        <f t="shared" si="122"/>
        <v>83.550309760141928</v>
      </c>
      <c r="Q90">
        <f t="shared" si="122"/>
        <v>105.69624404223394</v>
      </c>
      <c r="R90">
        <f t="shared" si="122"/>
        <v>122.11315085874297</v>
      </c>
      <c r="S90">
        <f t="shared" si="122"/>
        <v>0</v>
      </c>
      <c r="T90" t="str">
        <f t="shared" si="122"/>
        <v>Northern America</v>
      </c>
      <c r="U90">
        <f t="shared" si="122"/>
        <v>3.0386838759007171</v>
      </c>
      <c r="V90">
        <f t="shared" si="122"/>
        <v>0.75025508725176226</v>
      </c>
      <c r="W90">
        <f t="shared" si="122"/>
        <v>4.2016788660782796</v>
      </c>
      <c r="X90">
        <f t="shared" si="122"/>
        <v>0.23694488048692317</v>
      </c>
      <c r="Y90">
        <f t="shared" si="122"/>
        <v>0.99091415732202803</v>
      </c>
      <c r="Z90">
        <f t="shared" si="122"/>
        <v>0.95529350907744326</v>
      </c>
      <c r="AA90">
        <f t="shared" si="122"/>
        <v>0.62142385242392362</v>
      </c>
      <c r="AC90" t="str">
        <f t="shared" ref="AC90:AK90" si="123">AC8</f>
        <v>Northern America</v>
      </c>
      <c r="AD90">
        <f t="shared" si="123"/>
        <v>2.1486739745316181</v>
      </c>
      <c r="AE90">
        <f t="shared" si="123"/>
        <v>0.53051045981542599</v>
      </c>
      <c r="AF90">
        <f t="shared" si="123"/>
        <v>2.9710356185721549</v>
      </c>
      <c r="AG90">
        <f t="shared" si="123"/>
        <v>0.16754533175973943</v>
      </c>
      <c r="AH90">
        <f t="shared" si="123"/>
        <v>0.70068212021615939</v>
      </c>
      <c r="AI90">
        <f t="shared" si="123"/>
        <v>0.67549451829215279</v>
      </c>
      <c r="AJ90">
        <f t="shared" si="123"/>
        <v>0.43941302004002475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2968</v>
      </c>
      <c r="AP90">
        <f t="shared" si="124"/>
        <v>1550</v>
      </c>
      <c r="AQ90">
        <f t="shared" si="124"/>
        <v>1192</v>
      </c>
      <c r="AR90">
        <f t="shared" si="124"/>
        <v>1480</v>
      </c>
      <c r="AS90">
        <f t="shared" si="124"/>
        <v>2871</v>
      </c>
      <c r="AT90">
        <f t="shared" si="124"/>
        <v>4106</v>
      </c>
      <c r="AU90">
        <f t="shared" si="124"/>
        <v>3144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-13.598200596360996</v>
      </c>
      <c r="M95">
        <f t="shared" ref="M95:Q95" si="131">$L90-N90</f>
        <v>-22.611351350850896</v>
      </c>
      <c r="N95">
        <f t="shared" si="131"/>
        <v>-27.763685809127942</v>
      </c>
      <c r="O95">
        <f t="shared" si="131"/>
        <v>-42.264652066605386</v>
      </c>
      <c r="P95">
        <f t="shared" si="131"/>
        <v>-64.410586348697393</v>
      </c>
      <c r="Q95">
        <f t="shared" si="131"/>
        <v>-80.82749316520642</v>
      </c>
      <c r="T95" t="str">
        <f>K95</f>
        <v>18-24</v>
      </c>
      <c r="U95">
        <f>SQRT((($AO90-1)*$AD90^2+(AP90-1)*AE90^2)/($AO90+AP90-2))</f>
        <v>1.7691128745899458</v>
      </c>
      <c r="V95">
        <f t="shared" ref="V95:Z95" si="132">SQRT((($AO90-1)*$AD90^2+(AQ90-1)*AF90^2)/($AO90+AQ90-2))</f>
        <v>2.4130410108650553</v>
      </c>
      <c r="W95">
        <f t="shared" si="132"/>
        <v>1.7579306072540377</v>
      </c>
      <c r="X95">
        <f t="shared" si="132"/>
        <v>1.608775789806576</v>
      </c>
      <c r="Y95">
        <f t="shared" si="132"/>
        <v>1.4838462425516765</v>
      </c>
      <c r="Z95">
        <f t="shared" si="132"/>
        <v>1.5301074244098729</v>
      </c>
      <c r="AC95" t="str">
        <f>T95</f>
        <v>18-24</v>
      </c>
      <c r="AD95">
        <f>$AO90+AP90-2</f>
        <v>4516</v>
      </c>
      <c r="AE95">
        <f t="shared" ref="AE95:AI95" si="133">$AO90+AQ90-2</f>
        <v>4158</v>
      </c>
      <c r="AF95">
        <f t="shared" si="133"/>
        <v>4446</v>
      </c>
      <c r="AG95">
        <f t="shared" si="133"/>
        <v>5837</v>
      </c>
      <c r="AH95">
        <f t="shared" si="133"/>
        <v>7072</v>
      </c>
      <c r="AI95">
        <f t="shared" si="133"/>
        <v>6110</v>
      </c>
    </row>
    <row r="96" spans="1:47" x14ac:dyDescent="0.35">
      <c r="A96" t="str">
        <f t="shared" ref="A96:A100" si="134">A84</f>
        <v>25-34</v>
      </c>
      <c r="C96" t="str">
        <f t="shared" si="130"/>
        <v>&lt;0.001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-9.0131507544898994</v>
      </c>
      <c r="N96">
        <f t="shared" ref="N96:Q96" si="136">$M90-O90</f>
        <v>-14.165485212766946</v>
      </c>
      <c r="O96">
        <f t="shared" si="136"/>
        <v>-28.66645147024439</v>
      </c>
      <c r="P96">
        <f t="shared" si="136"/>
        <v>-50.812385752336404</v>
      </c>
      <c r="Q96">
        <f t="shared" si="136"/>
        <v>-67.229292568845437</v>
      </c>
      <c r="T96" t="str">
        <f t="shared" ref="T96:T100" si="137">K96</f>
        <v>25-34</v>
      </c>
      <c r="V96">
        <f>SQRT((($AP90-1)*$AE90^2+(AQ90-1)*AF90^2)/($AP90+AQ90-2))</f>
        <v>1.998993574366182</v>
      </c>
      <c r="W96">
        <f t="shared" ref="W96:Z96" si="138">SQRT((($AP90-1)*$AE90^2+(AR90-1)*AG90^2)/($AP90+AR90-2))</f>
        <v>0.39709575836897543</v>
      </c>
      <c r="X96">
        <f t="shared" si="138"/>
        <v>0.6461532985145948</v>
      </c>
      <c r="Y96">
        <f t="shared" si="138"/>
        <v>0.63905367193890428</v>
      </c>
      <c r="Z96">
        <f t="shared" si="138"/>
        <v>0.47143806005933031</v>
      </c>
      <c r="AC96" t="str">
        <f t="shared" ref="AC96:AC100" si="139">T96</f>
        <v>25-34</v>
      </c>
      <c r="AE96">
        <f>$AP90+AQ90-2</f>
        <v>2740</v>
      </c>
      <c r="AF96">
        <f t="shared" ref="AF96:AI96" si="140">$AP90+AR90-2</f>
        <v>3028</v>
      </c>
      <c r="AG96">
        <f t="shared" si="140"/>
        <v>4419</v>
      </c>
      <c r="AH96">
        <f t="shared" si="140"/>
        <v>5654</v>
      </c>
      <c r="AI96">
        <f t="shared" si="140"/>
        <v>4692</v>
      </c>
    </row>
    <row r="97" spans="1:47" x14ac:dyDescent="0.35">
      <c r="A97" t="str">
        <f t="shared" si="134"/>
        <v>35-44</v>
      </c>
      <c r="D97" t="str">
        <f t="shared" si="130"/>
        <v>0.058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-5.1523344582770463</v>
      </c>
      <c r="O97">
        <f t="shared" ref="O97:Q97" si="141">$N90-P90</f>
        <v>-19.65330071575449</v>
      </c>
      <c r="P97">
        <f t="shared" si="141"/>
        <v>-41.799234997846504</v>
      </c>
      <c r="Q97">
        <f t="shared" si="141"/>
        <v>-58.216141814355531</v>
      </c>
      <c r="T97" t="str">
        <f t="shared" si="137"/>
        <v>35-44</v>
      </c>
      <c r="W97">
        <f>SQRT((($AQ90-1)*$AF90^2+(AR90-1)*AG90^2)/($AQ90+AR90-2))</f>
        <v>1.988217857023681</v>
      </c>
      <c r="X97">
        <f t="shared" ref="X97:Z97" si="142">SQRT((($AQ90-1)*$AF90^2+(AS90-1)*AH90^2)/($AQ90+AS90-2))</f>
        <v>1.71340168462244</v>
      </c>
      <c r="Y97">
        <f t="shared" si="142"/>
        <v>1.529302275844574</v>
      </c>
      <c r="Z97">
        <f t="shared" si="142"/>
        <v>1.6017902199641862</v>
      </c>
      <c r="AC97" t="str">
        <f t="shared" si="139"/>
        <v>35-44</v>
      </c>
      <c r="AF97">
        <f>$AQ90+AR90-2</f>
        <v>2670</v>
      </c>
      <c r="AG97">
        <f t="shared" ref="AG97:AI97" si="143">$AQ90+AS90-2</f>
        <v>4061</v>
      </c>
      <c r="AH97">
        <f t="shared" si="143"/>
        <v>5296</v>
      </c>
      <c r="AI97">
        <f t="shared" si="143"/>
        <v>4334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-14.500966257477444</v>
      </c>
      <c r="P98">
        <f t="shared" ref="P98:Q98" si="144">$O90-Q90</f>
        <v>-36.646900539569458</v>
      </c>
      <c r="Q98">
        <f t="shared" si="144"/>
        <v>-53.063807356078485</v>
      </c>
      <c r="T98" t="str">
        <f t="shared" si="137"/>
        <v>45-54</v>
      </c>
      <c r="X98">
        <f>SQRT((($AR90-1)*$AG90^2+(AS90-1)*AH90^2)/($AR90+AS90-2))</f>
        <v>0.57752808364458119</v>
      </c>
      <c r="Y98">
        <f t="shared" ref="Y98:Z98" si="145">SQRT((($AR90-1)*$AG90^2+(AT90-1)*AI90^2)/($AR90+AT90-2))</f>
        <v>0.58555311793467135</v>
      </c>
      <c r="Z98">
        <f t="shared" si="145"/>
        <v>0.37454141795717977</v>
      </c>
      <c r="AC98" t="str">
        <f t="shared" si="139"/>
        <v>45-54</v>
      </c>
      <c r="AG98">
        <f>$AR90+AS90-2</f>
        <v>4349</v>
      </c>
      <c r="AH98">
        <f t="shared" ref="AH98:AI98" si="146">$AR90+AT90-2</f>
        <v>5584</v>
      </c>
      <c r="AI98">
        <f t="shared" si="146"/>
        <v>4622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-22.145934282092014</v>
      </c>
      <c r="Q99">
        <f>$P90-R90</f>
        <v>-38.562841098601041</v>
      </c>
      <c r="T99" t="str">
        <f t="shared" si="137"/>
        <v>55-64</v>
      </c>
      <c r="Y99">
        <f>SQRT((($AS90-1)*$AH90^2+(AT90-1)*AI90^2)/($AS90+AT90-2))</f>
        <v>0.68597043940004165</v>
      </c>
      <c r="Z99">
        <f>SQRT((($AS90-1)*$AH90^2+(AU90-1)*AJ90^2)/($AS90+AU90-2))</f>
        <v>0.57901441183855196</v>
      </c>
      <c r="AC99" t="str">
        <f t="shared" si="139"/>
        <v>55-64</v>
      </c>
      <c r="AH99">
        <f>$AS90+AT90-2</f>
        <v>6975</v>
      </c>
      <c r="AI99">
        <f>$AS90+AU90-2</f>
        <v>6013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-16.416906816509027</v>
      </c>
      <c r="T100" t="str">
        <f t="shared" si="137"/>
        <v>65-74</v>
      </c>
      <c r="Z100">
        <f>SQRT((($AT90-1)*$AI90^2+(AU90-1)*AJ90^2)/($AT90+AU90-2))</f>
        <v>0.58494076649969051</v>
      </c>
      <c r="AC100" t="str">
        <f t="shared" si="139"/>
        <v>65-74</v>
      </c>
      <c r="AI100">
        <f>$AT90+AU90-2</f>
        <v>7248</v>
      </c>
    </row>
    <row r="102" spans="1:47" x14ac:dyDescent="0.35">
      <c r="K102" t="str">
        <f t="shared" ref="K102:AA102" si="147">K9</f>
        <v>Oceania</v>
      </c>
      <c r="L102">
        <f t="shared" si="147"/>
        <v>26.968635423595117</v>
      </c>
      <c r="M102">
        <f t="shared" si="147"/>
        <v>44.143538469190702</v>
      </c>
      <c r="N102">
        <f t="shared" si="147"/>
        <v>54.962168317739625</v>
      </c>
      <c r="O102">
        <f t="shared" si="147"/>
        <v>64.00210559001421</v>
      </c>
      <c r="P102">
        <f t="shared" si="147"/>
        <v>73.776129512110899</v>
      </c>
      <c r="Q102">
        <f t="shared" si="147"/>
        <v>97.64998635643731</v>
      </c>
      <c r="R102">
        <f t="shared" si="147"/>
        <v>110.59028289325366</v>
      </c>
      <c r="S102">
        <f t="shared" si="147"/>
        <v>0</v>
      </c>
      <c r="T102" t="str">
        <f t="shared" si="147"/>
        <v>Oceania</v>
      </c>
      <c r="U102">
        <f t="shared" si="147"/>
        <v>2.2786483604888064</v>
      </c>
      <c r="V102">
        <f t="shared" si="147"/>
        <v>7.6038510084697606</v>
      </c>
      <c r="W102">
        <f t="shared" si="147"/>
        <v>7.5825021730820357</v>
      </c>
      <c r="X102">
        <f t="shared" si="147"/>
        <v>7.1849698379119733</v>
      </c>
      <c r="Y102">
        <f t="shared" si="147"/>
        <v>3.9867412092060768</v>
      </c>
      <c r="Z102">
        <f t="shared" si="147"/>
        <v>3.0511569439764799</v>
      </c>
      <c r="AA102">
        <f t="shared" si="147"/>
        <v>1.0076002214147677</v>
      </c>
      <c r="AC102" t="str">
        <f t="shared" ref="AC102:AK102" si="148">AC9</f>
        <v>Oceania</v>
      </c>
      <c r="AD102">
        <f t="shared" si="148"/>
        <v>1.6112477076412435</v>
      </c>
      <c r="AE102">
        <f t="shared" si="148"/>
        <v>5.3767346112211349</v>
      </c>
      <c r="AF102">
        <f t="shared" si="148"/>
        <v>5.3616387049480396</v>
      </c>
      <c r="AG102">
        <f t="shared" si="148"/>
        <v>5.0805408950083653</v>
      </c>
      <c r="AH102">
        <f t="shared" si="148"/>
        <v>2.8190517438654732</v>
      </c>
      <c r="AI102">
        <f t="shared" si="148"/>
        <v>2.1574937655501918</v>
      </c>
      <c r="AJ102">
        <f t="shared" si="148"/>
        <v>0.71248094928744887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1005</v>
      </c>
      <c r="AP102">
        <f t="shared" si="149"/>
        <v>357</v>
      </c>
      <c r="AQ102">
        <f t="shared" si="149"/>
        <v>293</v>
      </c>
      <c r="AR102">
        <f t="shared" si="149"/>
        <v>446</v>
      </c>
      <c r="AS102">
        <f t="shared" si="149"/>
        <v>840</v>
      </c>
      <c r="AT102">
        <f t="shared" si="149"/>
        <v>802</v>
      </c>
      <c r="AU102">
        <f t="shared" si="149"/>
        <v>414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&lt;0.001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-17.174903045595585</v>
      </c>
      <c r="M107">
        <f t="shared" ref="M107:Q107" si="156">$L102-N102</f>
        <v>-27.993532894144508</v>
      </c>
      <c r="N107">
        <f t="shared" si="156"/>
        <v>-37.033470166419093</v>
      </c>
      <c r="O107">
        <f t="shared" si="156"/>
        <v>-46.807494088515782</v>
      </c>
      <c r="P107">
        <f t="shared" si="156"/>
        <v>-70.681350932842193</v>
      </c>
      <c r="Q107">
        <f t="shared" si="156"/>
        <v>-83.621647469658541</v>
      </c>
      <c r="T107" t="str">
        <f>K107</f>
        <v>18-24</v>
      </c>
      <c r="U107">
        <f>SQRT((($AO102-1)*$AD102^2+(AP102-1)*AE102^2)/($AO102+AP102-2))</f>
        <v>3.079606255913037</v>
      </c>
      <c r="V107">
        <f t="shared" ref="V107:Z107" si="157">SQRT((($AO102-1)*$AD102^2+(AQ102-1)*AF102^2)/($AO102+AQ102-2))</f>
        <v>2.9134475854764132</v>
      </c>
      <c r="W107">
        <f t="shared" si="157"/>
        <v>3.118634001900324</v>
      </c>
      <c r="X107">
        <f t="shared" si="157"/>
        <v>2.2432246691128346</v>
      </c>
      <c r="Y107">
        <f t="shared" si="157"/>
        <v>1.8734154020866016</v>
      </c>
      <c r="Z107">
        <f t="shared" si="157"/>
        <v>1.4097539216940675</v>
      </c>
      <c r="AC107" t="str">
        <f>T107</f>
        <v>18-24</v>
      </c>
      <c r="AD107">
        <f>$AO102+AP102-2</f>
        <v>1360</v>
      </c>
      <c r="AE107">
        <f t="shared" ref="AE107:AI107" si="158">$AO102+AQ102-2</f>
        <v>1296</v>
      </c>
      <c r="AF107">
        <f t="shared" si="158"/>
        <v>1449</v>
      </c>
      <c r="AG107">
        <f t="shared" si="158"/>
        <v>1843</v>
      </c>
      <c r="AH107">
        <f t="shared" si="158"/>
        <v>1805</v>
      </c>
      <c r="AI107">
        <f t="shared" si="158"/>
        <v>1417</v>
      </c>
    </row>
    <row r="108" spans="1:47" x14ac:dyDescent="0.35">
      <c r="A108" t="str">
        <f t="shared" ref="A108:A112" si="159">A96</f>
        <v>25-34</v>
      </c>
      <c r="C108" t="str">
        <f t="shared" si="155"/>
        <v>0.266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-10.818629848548923</v>
      </c>
      <c r="N108">
        <f t="shared" ref="N108:Q108" si="161">$M102-O102</f>
        <v>-19.858567120823508</v>
      </c>
      <c r="O108">
        <f t="shared" si="161"/>
        <v>-29.632591042920197</v>
      </c>
      <c r="P108">
        <f t="shared" si="161"/>
        <v>-53.506447887246608</v>
      </c>
      <c r="Q108">
        <f t="shared" si="161"/>
        <v>-66.446744424062956</v>
      </c>
      <c r="T108" t="str">
        <f t="shared" ref="T108:T112" si="162">K108</f>
        <v>25-34</v>
      </c>
      <c r="V108">
        <f>SQRT((($AP102-1)*$AE102^2+(AQ102-1)*AF102^2)/($AP102+AQ102-2))</f>
        <v>5.3699373878748426</v>
      </c>
      <c r="W108">
        <f t="shared" ref="W108:Z108" si="163">SQRT((($AP102-1)*$AE102^2+(AR102-1)*AG102^2)/($AP102+AR102-2))</f>
        <v>5.2142601397756128</v>
      </c>
      <c r="X108">
        <f t="shared" si="163"/>
        <v>3.7672092344894499</v>
      </c>
      <c r="Y108">
        <f t="shared" si="163"/>
        <v>3.4810488522581884</v>
      </c>
      <c r="Z108">
        <f t="shared" si="163"/>
        <v>3.6953829745840752</v>
      </c>
      <c r="AC108" t="str">
        <f t="shared" ref="AC108:AC112" si="164">T108</f>
        <v>25-34</v>
      </c>
      <c r="AE108">
        <f>$AP102+AQ102-2</f>
        <v>648</v>
      </c>
      <c r="AF108">
        <f t="shared" ref="AF108:AI108" si="165">$AP102+AR102-2</f>
        <v>801</v>
      </c>
      <c r="AG108">
        <f t="shared" si="165"/>
        <v>1195</v>
      </c>
      <c r="AH108">
        <f t="shared" si="165"/>
        <v>1157</v>
      </c>
      <c r="AI108">
        <f t="shared" si="165"/>
        <v>769</v>
      </c>
    </row>
    <row r="109" spans="1:47" x14ac:dyDescent="0.35">
      <c r="A109" t="str">
        <f t="shared" si="159"/>
        <v>35-44</v>
      </c>
      <c r="D109" t="str">
        <f t="shared" si="155"/>
        <v>0.493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-9.0399372722745852</v>
      </c>
      <c r="O109">
        <f t="shared" ref="O109:Q109" si="166">$N102-P102</f>
        <v>-18.813961194371274</v>
      </c>
      <c r="P109">
        <f t="shared" si="166"/>
        <v>-42.687818038697685</v>
      </c>
      <c r="Q109">
        <f t="shared" si="166"/>
        <v>-55.628114575514033</v>
      </c>
      <c r="T109" t="str">
        <f t="shared" si="162"/>
        <v>35-44</v>
      </c>
      <c r="W109">
        <f>SQRT((($AQ102-1)*$AF102^2+(AR102-1)*AG102^2)/($AQ102+AR102-2))</f>
        <v>5.1937321515078922</v>
      </c>
      <c r="X109">
        <f t="shared" ref="X109:Z109" si="167">SQRT((($AQ102-1)*$AF102^2+(AS102-1)*AH102^2)/($AQ102+AS102-2))</f>
        <v>3.6492736057860298</v>
      </c>
      <c r="Y109">
        <f t="shared" si="167"/>
        <v>3.3303412316283505</v>
      </c>
      <c r="Z109">
        <f t="shared" si="167"/>
        <v>3.4934232725169978</v>
      </c>
      <c r="AC109" t="str">
        <f t="shared" si="164"/>
        <v>35-44</v>
      </c>
      <c r="AF109">
        <f>$AQ102+AR102-2</f>
        <v>737</v>
      </c>
      <c r="AG109">
        <f t="shared" ref="AG109:AI109" si="168">$AQ102+AS102-2</f>
        <v>1131</v>
      </c>
      <c r="AH109">
        <f t="shared" si="168"/>
        <v>1093</v>
      </c>
      <c r="AI109">
        <f t="shared" si="168"/>
        <v>705</v>
      </c>
    </row>
    <row r="110" spans="1:47" x14ac:dyDescent="0.35">
      <c r="A110" t="str">
        <f t="shared" si="159"/>
        <v>45-54</v>
      </c>
      <c r="E110" t="str">
        <f t="shared" si="155"/>
        <v>0.057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-9.7740239220966885</v>
      </c>
      <c r="P110">
        <f t="shared" ref="P110:Q110" si="169">$O102-Q102</f>
        <v>-33.6478807664231</v>
      </c>
      <c r="Q110">
        <f t="shared" si="169"/>
        <v>-46.588177303239448</v>
      </c>
      <c r="T110" t="str">
        <f t="shared" si="162"/>
        <v>45-54</v>
      </c>
      <c r="X110">
        <f>SQRT((($AR102-1)*$AG102^2+(AS102-1)*AH102^2)/($AR102+AS102-2))</f>
        <v>3.7601234971999005</v>
      </c>
      <c r="Y110">
        <f t="shared" ref="Y110:Z110" si="170">SQRT((($AR102-1)*$AG102^2+(AT102-1)*AI102^2)/($AR102+AT102-2))</f>
        <v>3.4944087284930063</v>
      </c>
      <c r="Z110">
        <f t="shared" si="170"/>
        <v>3.6921046682684149</v>
      </c>
      <c r="AC110" t="str">
        <f t="shared" si="164"/>
        <v>45-54</v>
      </c>
      <c r="AG110">
        <f>$AR102+AS102-2</f>
        <v>1284</v>
      </c>
      <c r="AH110">
        <f t="shared" ref="AH110:AI110" si="171">$AR102+AT102-2</f>
        <v>1246</v>
      </c>
      <c r="AI110">
        <f t="shared" si="171"/>
        <v>858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-23.873856844326411</v>
      </c>
      <c r="Q111">
        <f>$P102-R102</f>
        <v>-36.814153381142759</v>
      </c>
      <c r="T111" t="str">
        <f t="shared" si="162"/>
        <v>55-64</v>
      </c>
      <c r="Y111">
        <f>SQRT((($AS102-1)*$AH102^2+(AT102-1)*AI102^2)/($AS102+AT102-2))</f>
        <v>2.5177486437607075</v>
      </c>
      <c r="Z111">
        <f>SQRT((($AS102-1)*$AH102^2+(AU102-1)*AJ102^2)/($AS102+AU102-2))</f>
        <v>2.3437136474541562</v>
      </c>
      <c r="AC111" t="str">
        <f t="shared" si="164"/>
        <v>55-64</v>
      </c>
      <c r="AH111">
        <f>$AS102+AT102-2</f>
        <v>1640</v>
      </c>
      <c r="AI111">
        <f>$AS102+AU102-2</f>
        <v>1252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-12.940296536816348</v>
      </c>
      <c r="T112" t="str">
        <f t="shared" si="162"/>
        <v>65-74</v>
      </c>
      <c r="Z112">
        <f>SQRT((($AT102-1)*$AI102^2+(AU102-1)*AJ102^2)/($AT102+AU102-2))</f>
        <v>1.8010908916629738</v>
      </c>
      <c r="AC112" t="str">
        <f t="shared" si="164"/>
        <v>65-74</v>
      </c>
      <c r="AI112">
        <f>$AT102+AU102-2</f>
        <v>1214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37.249739320000003</v>
      </c>
      <c r="M115">
        <f t="shared" si="174"/>
        <v>48.964463680000001</v>
      </c>
      <c r="N115">
        <f t="shared" si="174"/>
        <v>55.615177590000002</v>
      </c>
      <c r="O115">
        <f t="shared" si="174"/>
        <v>59.456981040000002</v>
      </c>
      <c r="P115">
        <f t="shared" si="174"/>
        <v>71.952767850000001</v>
      </c>
      <c r="Q115">
        <f t="shared" si="174"/>
        <v>98.327034019999999</v>
      </c>
      <c r="R115">
        <f t="shared" si="174"/>
        <v>116.3190689</v>
      </c>
      <c r="S115">
        <f t="shared" si="174"/>
        <v>0</v>
      </c>
      <c r="T115" t="str">
        <f t="shared" si="174"/>
        <v>Anglosphere (core)</v>
      </c>
      <c r="U115">
        <f t="shared" si="174"/>
        <v>7.4425811990000001</v>
      </c>
      <c r="V115">
        <f t="shared" si="174"/>
        <v>10.373089670000001</v>
      </c>
      <c r="W115">
        <f t="shared" si="174"/>
        <v>11.415441120000001</v>
      </c>
      <c r="X115">
        <f t="shared" si="174"/>
        <v>8.1739781859999994</v>
      </c>
      <c r="Y115">
        <f t="shared" si="174"/>
        <v>9.302145844</v>
      </c>
      <c r="Z115">
        <f t="shared" si="174"/>
        <v>8.8311701280000001</v>
      </c>
      <c r="AA115">
        <f t="shared" si="174"/>
        <v>8.7583521169999994</v>
      </c>
      <c r="AC115" t="str">
        <f t="shared" ref="AC115:AK115" si="175">AC14</f>
        <v>Anglosphere (core)</v>
      </c>
      <c r="AD115">
        <f t="shared" si="175"/>
        <v>2.6313498169999998</v>
      </c>
      <c r="AE115">
        <f t="shared" si="175"/>
        <v>3.6674410229999999</v>
      </c>
      <c r="AF115">
        <f t="shared" si="175"/>
        <v>4.0359679140000004</v>
      </c>
      <c r="AG115">
        <f t="shared" si="175"/>
        <v>2.8899377020000001</v>
      </c>
      <c r="AH115">
        <f t="shared" si="175"/>
        <v>3.2888052029999999</v>
      </c>
      <c r="AI115">
        <f t="shared" si="175"/>
        <v>3.1222901420000002</v>
      </c>
      <c r="AJ115">
        <f t="shared" si="175"/>
        <v>3.096545087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5366</v>
      </c>
      <c r="AP115">
        <f t="shared" si="176"/>
        <v>2712</v>
      </c>
      <c r="AQ115">
        <f t="shared" si="176"/>
        <v>2386</v>
      </c>
      <c r="AR115">
        <f t="shared" si="176"/>
        <v>3230</v>
      </c>
      <c r="AS115">
        <f t="shared" si="176"/>
        <v>5625</v>
      </c>
      <c r="AT115">
        <f t="shared" si="176"/>
        <v>5896</v>
      </c>
      <c r="AU115">
        <f t="shared" si="176"/>
        <v>3859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&lt;0.001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&lt;0.001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-11.714724359999998</v>
      </c>
      <c r="M120">
        <f t="shared" ref="M120:Q120" si="183">$L115-N115</f>
        <v>-18.365438269999999</v>
      </c>
      <c r="N120">
        <f t="shared" si="183"/>
        <v>-22.207241719999999</v>
      </c>
      <c r="O120">
        <f t="shared" si="183"/>
        <v>-34.703028529999997</v>
      </c>
      <c r="P120">
        <f t="shared" si="183"/>
        <v>-61.077294699999996</v>
      </c>
      <c r="Q120">
        <f t="shared" si="183"/>
        <v>-79.069329580000002</v>
      </c>
      <c r="T120" t="str">
        <f>K120</f>
        <v>18-24</v>
      </c>
      <c r="U120">
        <f>SQRT((($AO115-1)*$AD115^2+(AP115-1)*AE115^2)/($AO115+AP115-2))</f>
        <v>3.0190610247770562</v>
      </c>
      <c r="V120">
        <f t="shared" ref="V120:Z120" si="184">SQRT((($AO115-1)*$AD115^2+(AQ115-1)*AF115^2)/($AO115+AQ115-2))</f>
        <v>3.1314558755208228</v>
      </c>
      <c r="W120">
        <f t="shared" si="184"/>
        <v>2.7313809616071465</v>
      </c>
      <c r="X120">
        <f t="shared" si="184"/>
        <v>2.9859653185562189</v>
      </c>
      <c r="Y120">
        <f t="shared" si="184"/>
        <v>2.8987630011544443</v>
      </c>
      <c r="Z120">
        <f t="shared" si="184"/>
        <v>2.835243413551932</v>
      </c>
      <c r="AC120" t="str">
        <f>T120</f>
        <v>18-24</v>
      </c>
      <c r="AD120">
        <f>$AO115+AP115-2</f>
        <v>8076</v>
      </c>
      <c r="AE120">
        <f t="shared" ref="AE120:AI120" si="185">$AO115+AQ115-2</f>
        <v>7750</v>
      </c>
      <c r="AF120">
        <f t="shared" si="185"/>
        <v>8594</v>
      </c>
      <c r="AG120">
        <f t="shared" si="185"/>
        <v>10989</v>
      </c>
      <c r="AH120">
        <f t="shared" si="185"/>
        <v>11260</v>
      </c>
      <c r="AI120">
        <f t="shared" si="185"/>
        <v>9223</v>
      </c>
    </row>
    <row r="121" spans="1:47" x14ac:dyDescent="0.35">
      <c r="A121" t="str">
        <f t="shared" ref="A121:A125" si="186">A108</f>
        <v>25-34</v>
      </c>
      <c r="C121" t="str">
        <f t="shared" si="182"/>
        <v>0.502</v>
      </c>
      <c r="D121" t="str">
        <f t="shared" si="182"/>
        <v>0.008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-6.6507139100000003</v>
      </c>
      <c r="N121">
        <f t="shared" ref="N121:Q121" si="188">$M115-O115</f>
        <v>-10.492517360000001</v>
      </c>
      <c r="O121">
        <f t="shared" si="188"/>
        <v>-22.988304169999999</v>
      </c>
      <c r="P121">
        <f t="shared" si="188"/>
        <v>-49.362570339999998</v>
      </c>
      <c r="Q121">
        <f t="shared" si="188"/>
        <v>-67.354605219999996</v>
      </c>
      <c r="T121" t="str">
        <f t="shared" ref="T121:T125" si="189">K121</f>
        <v>25-34</v>
      </c>
      <c r="V121">
        <f>SQRT((($AP115-1)*$AE115^2+(AQ115-1)*AF115^2)/($AP115+AQ115-2))</f>
        <v>3.8443172622957533</v>
      </c>
      <c r="W121">
        <f t="shared" ref="W121:Z121" si="190">SQRT((($AP115-1)*$AE115^2+(AR115-1)*AG115^2)/($AP115+AR115-2))</f>
        <v>3.2678170887327274</v>
      </c>
      <c r="X121">
        <f t="shared" si="190"/>
        <v>3.4165660343999944</v>
      </c>
      <c r="Y121">
        <f t="shared" si="190"/>
        <v>3.3037392207118215</v>
      </c>
      <c r="Z121">
        <f t="shared" si="190"/>
        <v>3.343984202539533</v>
      </c>
      <c r="AC121" t="str">
        <f t="shared" ref="AC121:AC125" si="191">T121</f>
        <v>25-34</v>
      </c>
      <c r="AE121">
        <f>$AP115+AQ115-2</f>
        <v>5096</v>
      </c>
      <c r="AF121">
        <f t="shared" ref="AF121:AI121" si="192">$AP115+AR115-2</f>
        <v>5940</v>
      </c>
      <c r="AG121">
        <f t="shared" si="192"/>
        <v>8335</v>
      </c>
      <c r="AH121">
        <f t="shared" si="192"/>
        <v>8606</v>
      </c>
      <c r="AI121">
        <f t="shared" si="192"/>
        <v>6569</v>
      </c>
    </row>
    <row r="122" spans="1:47" x14ac:dyDescent="0.35">
      <c r="A122" t="str">
        <f t="shared" si="186"/>
        <v>35-44</v>
      </c>
      <c r="D122" t="str">
        <f t="shared" si="182"/>
        <v>&gt;0.999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-3.8418034500000005</v>
      </c>
      <c r="O122">
        <f t="shared" ref="O122:Q122" si="193">$N115-P115</f>
        <v>-16.337590259999999</v>
      </c>
      <c r="P122">
        <f t="shared" si="193"/>
        <v>-42.711856429999997</v>
      </c>
      <c r="Q122">
        <f t="shared" si="193"/>
        <v>-60.703891310000003</v>
      </c>
      <c r="T122" t="str">
        <f t="shared" si="189"/>
        <v>35-44</v>
      </c>
      <c r="W122">
        <f>SQRT((($AQ115-1)*$AF115^2+(AR115-1)*AG115^2)/($AQ115+AR115-2))</f>
        <v>3.423995916053256</v>
      </c>
      <c r="X122">
        <f t="shared" ref="X122:Z122" si="194">SQRT((($AQ115-1)*$AF115^2+(AS115-1)*AH115^2)/($AQ115+AS115-2))</f>
        <v>3.5278866064345578</v>
      </c>
      <c r="Y122">
        <f t="shared" si="194"/>
        <v>3.4106595227070726</v>
      </c>
      <c r="Z122">
        <f t="shared" si="194"/>
        <v>3.4854480941058421</v>
      </c>
      <c r="AC122" t="str">
        <f t="shared" si="191"/>
        <v>35-44</v>
      </c>
      <c r="AF122">
        <f>$AQ115+AR115-2</f>
        <v>5614</v>
      </c>
      <c r="AG122">
        <f t="shared" ref="AG122:AI122" si="195">$AQ115+AS115-2</f>
        <v>8009</v>
      </c>
      <c r="AH122">
        <f t="shared" si="195"/>
        <v>8280</v>
      </c>
      <c r="AI122">
        <f t="shared" si="195"/>
        <v>6243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-12.495786809999998</v>
      </c>
      <c r="P123">
        <f t="shared" ref="P123:Q123" si="196">$O115-Q115</f>
        <v>-38.870052979999997</v>
      </c>
      <c r="Q123">
        <f t="shared" si="196"/>
        <v>-56.862087860000003</v>
      </c>
      <c r="T123" t="str">
        <f t="shared" si="189"/>
        <v>45-54</v>
      </c>
      <c r="X123">
        <f>SQRT((($AR115-1)*$AG115^2+(AS115-1)*AH115^2)/($AR115+AS115-2))</f>
        <v>3.1491824429576951</v>
      </c>
      <c r="Y123">
        <f t="shared" ref="Y123:Z123" si="197">SQRT((($AR115-1)*$AG115^2+(AT115-1)*AI115^2)/($AR115+AT115-2))</f>
        <v>3.0420898341303366</v>
      </c>
      <c r="Z123">
        <f t="shared" si="197"/>
        <v>3.0041726806461386</v>
      </c>
      <c r="AC123" t="str">
        <f t="shared" si="191"/>
        <v>45-54</v>
      </c>
      <c r="AG123">
        <f>$AR115+AS115-2</f>
        <v>8853</v>
      </c>
      <c r="AH123">
        <f t="shared" ref="AH123:AI123" si="198">$AR115+AT115-2</f>
        <v>9124</v>
      </c>
      <c r="AI123">
        <f t="shared" si="198"/>
        <v>7087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-26.374266169999999</v>
      </c>
      <c r="Q124">
        <f>$P115-R115</f>
        <v>-44.366301050000004</v>
      </c>
      <c r="T124" t="str">
        <f t="shared" si="189"/>
        <v>55-64</v>
      </c>
      <c r="Y124">
        <f>SQRT((($AS115-1)*$AH115^2+(AT115-1)*AI115^2)/($AS115+AT115-2))</f>
        <v>3.2046700285904808</v>
      </c>
      <c r="Z124">
        <f>SQRT((($AS115-1)*$AH115^2+(AU115-1)*AJ115^2)/($AS115+AU115-2))</f>
        <v>3.2119680649805664</v>
      </c>
      <c r="AC124" t="str">
        <f t="shared" si="191"/>
        <v>55-64</v>
      </c>
      <c r="AH124">
        <f>$AS115+AT115-2</f>
        <v>11519</v>
      </c>
      <c r="AI124">
        <f>$AS115+AU115-2</f>
        <v>9482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-17.992034880000006</v>
      </c>
      <c r="T125" t="str">
        <f t="shared" si="189"/>
        <v>65-74</v>
      </c>
      <c r="Z125">
        <f>SQRT((($AT115-1)*$AI115^2+(AU115-1)*AJ115^2)/($AT115+AU115-2))</f>
        <v>3.1121316160518324</v>
      </c>
      <c r="AC125" t="str">
        <f t="shared" si="191"/>
        <v>65-74</v>
      </c>
      <c r="AI125">
        <f>$AT115+AU115-2</f>
        <v>9753</v>
      </c>
    </row>
    <row r="127" spans="1:47" x14ac:dyDescent="0.35">
      <c r="K127" t="str">
        <f t="shared" ref="K127:AA127" si="199">K15</f>
        <v>Anglosphere (other)</v>
      </c>
      <c r="L127">
        <f t="shared" si="199"/>
        <v>35.514690039999998</v>
      </c>
      <c r="M127">
        <f t="shared" si="199"/>
        <v>51.165230039999997</v>
      </c>
      <c r="N127">
        <f t="shared" si="199"/>
        <v>82.499907690000001</v>
      </c>
      <c r="O127">
        <f t="shared" si="199"/>
        <v>103.3875682</v>
      </c>
      <c r="P127">
        <f t="shared" si="199"/>
        <v>116.4792625</v>
      </c>
      <c r="Q127">
        <f t="shared" si="199"/>
        <v>122.19853000000001</v>
      </c>
      <c r="R127">
        <f t="shared" si="199"/>
        <v>121.852389</v>
      </c>
      <c r="S127">
        <f t="shared" si="199"/>
        <v>0</v>
      </c>
      <c r="T127" t="str">
        <f t="shared" si="199"/>
        <v>Anglosphere (other)</v>
      </c>
      <c r="U127">
        <f t="shared" si="199"/>
        <v>12.352961410000001</v>
      </c>
      <c r="V127">
        <f t="shared" si="199"/>
        <v>11.17872013</v>
      </c>
      <c r="W127">
        <f t="shared" si="199"/>
        <v>8.4590437420000004</v>
      </c>
      <c r="X127">
        <f t="shared" si="199"/>
        <v>9.0527443979999997</v>
      </c>
      <c r="Y127">
        <f t="shared" si="199"/>
        <v>6.7236166480000001</v>
      </c>
      <c r="Z127">
        <f t="shared" si="199"/>
        <v>7.0736908469999999</v>
      </c>
      <c r="AA127">
        <f t="shared" si="199"/>
        <v>9.7947092720000004</v>
      </c>
      <c r="AC127" t="str">
        <f t="shared" ref="AC127:AK127" si="200">AC15</f>
        <v>Anglosphere (other)</v>
      </c>
      <c r="AD127">
        <f t="shared" si="200"/>
        <v>3.1895209200000001</v>
      </c>
      <c r="AE127">
        <f t="shared" si="200"/>
        <v>2.8863331269999999</v>
      </c>
      <c r="AF127">
        <f t="shared" si="200"/>
        <v>2.1841157029999998</v>
      </c>
      <c r="AG127">
        <f t="shared" si="200"/>
        <v>2.3374085529999999</v>
      </c>
      <c r="AH127">
        <f t="shared" si="200"/>
        <v>1.7360303539999999</v>
      </c>
      <c r="AI127">
        <f t="shared" si="200"/>
        <v>1.826419123</v>
      </c>
      <c r="AJ127">
        <f t="shared" si="200"/>
        <v>2.5289830590000002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8531</v>
      </c>
      <c r="AP127">
        <f t="shared" si="201"/>
        <v>7869</v>
      </c>
      <c r="AQ127">
        <f t="shared" si="201"/>
        <v>8562</v>
      </c>
      <c r="AR127">
        <f t="shared" si="201"/>
        <v>8923</v>
      </c>
      <c r="AS127">
        <f t="shared" si="201"/>
        <v>6739</v>
      </c>
      <c r="AT127">
        <f t="shared" si="201"/>
        <v>2689</v>
      </c>
      <c r="AU127">
        <f t="shared" si="201"/>
        <v>505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-15.650539999999999</v>
      </c>
      <c r="M132">
        <f t="shared" ref="M132:Q132" si="208">$L127-N127</f>
        <v>-46.985217650000003</v>
      </c>
      <c r="N132">
        <f t="shared" si="208"/>
        <v>-67.872878159999999</v>
      </c>
      <c r="O132">
        <f t="shared" si="208"/>
        <v>-80.964572459999999</v>
      </c>
      <c r="P132">
        <f t="shared" si="208"/>
        <v>-86.68383996</v>
      </c>
      <c r="Q132">
        <f t="shared" si="208"/>
        <v>-86.337698960000012</v>
      </c>
      <c r="T132" t="str">
        <f>K132</f>
        <v>18-24</v>
      </c>
      <c r="U132">
        <f>SQRT((($AO127-1)*$AD127^2+(AP127-1)*AE127^2)/($AO127+AP127-2))</f>
        <v>3.0478132019251518</v>
      </c>
      <c r="V132">
        <f t="shared" ref="V132:Z132" si="209">SQRT((($AO127-1)*$AD127^2+(AQ127-1)*AF127^2)/($AO127+AQ127-2))</f>
        <v>2.732545114838556</v>
      </c>
      <c r="W132">
        <f t="shared" si="209"/>
        <v>2.7866411713959001</v>
      </c>
      <c r="X132">
        <f t="shared" si="209"/>
        <v>2.6483129478402843</v>
      </c>
      <c r="Y132">
        <f t="shared" si="209"/>
        <v>2.9214277048678183</v>
      </c>
      <c r="Z132">
        <f t="shared" si="209"/>
        <v>3.1563129832665942</v>
      </c>
      <c r="AC132" t="str">
        <f>T132</f>
        <v>18-24</v>
      </c>
      <c r="AD132">
        <f>$AO127+AP127-2</f>
        <v>16398</v>
      </c>
      <c r="AE132">
        <f t="shared" ref="AE132:AI132" si="210">$AO127+AQ127-2</f>
        <v>17091</v>
      </c>
      <c r="AF132">
        <f t="shared" si="210"/>
        <v>17452</v>
      </c>
      <c r="AG132">
        <f t="shared" si="210"/>
        <v>15268</v>
      </c>
      <c r="AH132">
        <f t="shared" si="210"/>
        <v>11218</v>
      </c>
      <c r="AI132">
        <f t="shared" si="210"/>
        <v>9034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-31.334677650000003</v>
      </c>
      <c r="N133">
        <f t="shared" ref="N133:Q133" si="213">$M127-O127</f>
        <v>-52.222338160000007</v>
      </c>
      <c r="O133">
        <f t="shared" si="213"/>
        <v>-65.314032460000007</v>
      </c>
      <c r="P133">
        <f t="shared" si="213"/>
        <v>-71.033299960000008</v>
      </c>
      <c r="Q133">
        <f t="shared" si="213"/>
        <v>-70.687158960000005</v>
      </c>
      <c r="T133" t="str">
        <f t="shared" ref="T133:T137" si="214">K133</f>
        <v>25-34</v>
      </c>
      <c r="V133">
        <f>SQRT((($AP127-1)*$AE127^2+(AQ127-1)*AF127^2)/($AP127+AQ127-2))</f>
        <v>2.5447092798262743</v>
      </c>
      <c r="W133">
        <f t="shared" ref="W133:Z133" si="215">SQRT((($AP127-1)*$AE127^2+(AR127-1)*AG127^2)/($AP127+AR127-2))</f>
        <v>2.609060442287376</v>
      </c>
      <c r="X133">
        <f t="shared" si="215"/>
        <v>2.4244671153497634</v>
      </c>
      <c r="Y133">
        <f t="shared" si="215"/>
        <v>2.6568692164490066</v>
      </c>
      <c r="Z133">
        <f t="shared" si="215"/>
        <v>2.8660810833669386</v>
      </c>
      <c r="AC133" t="str">
        <f t="shared" ref="AC133:AC137" si="216">T133</f>
        <v>25-34</v>
      </c>
      <c r="AE133">
        <f>$AP127+AQ127-2</f>
        <v>16429</v>
      </c>
      <c r="AF133">
        <f t="shared" ref="AF133:AI133" si="217">$AP127+AR127-2</f>
        <v>16790</v>
      </c>
      <c r="AG133">
        <f t="shared" si="217"/>
        <v>14606</v>
      </c>
      <c r="AH133">
        <f t="shared" si="217"/>
        <v>10556</v>
      </c>
      <c r="AI133">
        <f t="shared" si="217"/>
        <v>8372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-20.887660510000003</v>
      </c>
      <c r="O134">
        <f t="shared" ref="O134:Q134" si="218">$N127-P127</f>
        <v>-33.979354810000004</v>
      </c>
      <c r="P134">
        <f t="shared" si="218"/>
        <v>-39.698622310000005</v>
      </c>
      <c r="Q134">
        <f t="shared" si="218"/>
        <v>-39.352481310000002</v>
      </c>
      <c r="T134" t="str">
        <f t="shared" si="214"/>
        <v>35-44</v>
      </c>
      <c r="W134">
        <f>SQRT((($AQ127-1)*$AF127^2+(AR127-1)*AG127^2)/($AQ127+AR127-2))</f>
        <v>2.2636422057480075</v>
      </c>
      <c r="X134">
        <f t="shared" ref="X134:Z134" si="219">SQRT((($AQ127-1)*$AF127^2+(AS127-1)*AH127^2)/($AQ127+AS127-2))</f>
        <v>1.9991837301888853</v>
      </c>
      <c r="Y134">
        <f t="shared" si="219"/>
        <v>2.1041787051571825</v>
      </c>
      <c r="Z134">
        <f t="shared" si="219"/>
        <v>2.2047065099802898</v>
      </c>
      <c r="AC134" t="str">
        <f t="shared" si="216"/>
        <v>35-44</v>
      </c>
      <c r="AF134">
        <f>$AQ127+AR127-2</f>
        <v>17483</v>
      </c>
      <c r="AG134">
        <f t="shared" ref="AG134:AI134" si="220">$AQ127+AS127-2</f>
        <v>15299</v>
      </c>
      <c r="AH134">
        <f t="shared" si="220"/>
        <v>11249</v>
      </c>
      <c r="AI134">
        <f t="shared" si="220"/>
        <v>9065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-13.0916943</v>
      </c>
      <c r="P135">
        <f t="shared" ref="P135:Q135" si="221">$O127-Q127</f>
        <v>-18.810961800000001</v>
      </c>
      <c r="Q135">
        <f t="shared" si="221"/>
        <v>-18.464820799999998</v>
      </c>
      <c r="T135" t="str">
        <f t="shared" si="214"/>
        <v>45-54</v>
      </c>
      <c r="X135">
        <f>SQRT((($AR127-1)*$AG127^2+(AS127-1)*AH127^2)/($AR127+AS127-2))</f>
        <v>2.0998715389252594</v>
      </c>
      <c r="Y135">
        <f t="shared" ref="Y135:Z135" si="222">SQRT((($AR127-1)*$AG127^2+(AT127-1)*AI127^2)/($AR127+AT127-2))</f>
        <v>2.2295449001959686</v>
      </c>
      <c r="Z135">
        <f t="shared" si="222"/>
        <v>2.3480474353786835</v>
      </c>
      <c r="AC135" t="str">
        <f t="shared" si="216"/>
        <v>45-54</v>
      </c>
      <c r="AG135">
        <f>$AR127+AS127-2</f>
        <v>15660</v>
      </c>
      <c r="AH135">
        <f t="shared" ref="AH135:AI135" si="223">$AR127+AT127-2</f>
        <v>11610</v>
      </c>
      <c r="AI135">
        <f t="shared" si="223"/>
        <v>9426</v>
      </c>
    </row>
    <row r="136" spans="1:47" x14ac:dyDescent="0.35">
      <c r="A136" t="str">
        <f t="shared" si="211"/>
        <v>55-64</v>
      </c>
      <c r="F136" t="str">
        <f t="shared" si="207"/>
        <v>0.007</v>
      </c>
      <c r="G136" t="str">
        <f t="shared" si="207"/>
        <v>0.017</v>
      </c>
      <c r="K136" t="str">
        <f t="shared" si="212"/>
        <v>55-64</v>
      </c>
      <c r="P136">
        <f>$P127-Q127</f>
        <v>-5.7192675000000008</v>
      </c>
      <c r="Q136">
        <f>$P127-R127</f>
        <v>-5.3731264999999979</v>
      </c>
      <c r="T136" t="str">
        <f t="shared" si="214"/>
        <v>55-64</v>
      </c>
      <c r="Y136">
        <f>SQRT((($AS127-1)*$AH127^2+(AT127-1)*AI127^2)/($AS127+AT127-2))</f>
        <v>1.7622789938483154</v>
      </c>
      <c r="Z136">
        <f>SQRT((($AS127-1)*$AH127^2+(AU127-1)*AJ127^2)/($AS127+AU127-2))</f>
        <v>1.8025440934933139</v>
      </c>
      <c r="AC136" t="str">
        <f t="shared" si="216"/>
        <v>55-64</v>
      </c>
      <c r="AH136">
        <f>$AS127+AT127-2</f>
        <v>9426</v>
      </c>
      <c r="AI136">
        <f>$AS127+AU127-2</f>
        <v>7242</v>
      </c>
    </row>
    <row r="137" spans="1:47" x14ac:dyDescent="0.35">
      <c r="A137" t="str">
        <f t="shared" si="211"/>
        <v>65-74</v>
      </c>
      <c r="G137" t="str">
        <f t="shared" si="207"/>
        <v>&gt;0.999</v>
      </c>
      <c r="K137" t="str">
        <f t="shared" si="212"/>
        <v>65-74</v>
      </c>
      <c r="Q137">
        <f>Q127-R127</f>
        <v>0.34614100000000292</v>
      </c>
      <c r="T137" t="str">
        <f t="shared" si="214"/>
        <v>65-74</v>
      </c>
      <c r="Z137">
        <f>SQRT((($AT127-1)*$AI127^2+(AU127-1)*AJ127^2)/($AT127+AU127-2))</f>
        <v>1.9542150792566633</v>
      </c>
      <c r="AC137" t="str">
        <f t="shared" si="216"/>
        <v>65-74</v>
      </c>
      <c r="AI137">
        <f>$AT127+AU127-2</f>
        <v>3192</v>
      </c>
    </row>
    <row r="139" spans="1:47" x14ac:dyDescent="0.35">
      <c r="K139" t="str">
        <f t="shared" ref="K139:AA139" si="224">K16</f>
        <v>Arabsphere</v>
      </c>
      <c r="L139">
        <f t="shared" si="224"/>
        <v>46.355330899999998</v>
      </c>
      <c r="M139">
        <f t="shared" si="224"/>
        <v>57.953769999999999</v>
      </c>
      <c r="N139">
        <f t="shared" si="224"/>
        <v>71.481269490000003</v>
      </c>
      <c r="O139">
        <f t="shared" si="224"/>
        <v>85.087084239999996</v>
      </c>
      <c r="P139">
        <f t="shared" si="224"/>
        <v>95.46377081</v>
      </c>
      <c r="Q139">
        <f t="shared" si="224"/>
        <v>104.74567039999999</v>
      </c>
      <c r="R139">
        <f t="shared" si="224"/>
        <v>101.6144687</v>
      </c>
      <c r="S139">
        <f t="shared" si="224"/>
        <v>0</v>
      </c>
      <c r="T139" t="str">
        <f t="shared" si="224"/>
        <v>Arabsphere</v>
      </c>
      <c r="U139">
        <f t="shared" si="224"/>
        <v>5.9425074059999998</v>
      </c>
      <c r="V139">
        <f t="shared" si="224"/>
        <v>5.0871910759999999</v>
      </c>
      <c r="W139">
        <f t="shared" si="224"/>
        <v>5.0343965080000004</v>
      </c>
      <c r="X139">
        <f t="shared" si="224"/>
        <v>8.3672025219999995</v>
      </c>
      <c r="Y139">
        <f t="shared" si="224"/>
        <v>7.834185712</v>
      </c>
      <c r="Z139">
        <f t="shared" si="224"/>
        <v>9.2753507210000006</v>
      </c>
      <c r="AA139">
        <f t="shared" si="224"/>
        <v>20.56422323</v>
      </c>
      <c r="AC139" t="str">
        <f t="shared" ref="AC139:AK139" si="225">AC16</f>
        <v>Arabsphere</v>
      </c>
      <c r="AD139">
        <f t="shared" si="225"/>
        <v>1.7917333980000001</v>
      </c>
      <c r="AE139">
        <f t="shared" si="225"/>
        <v>1.5338458210000001</v>
      </c>
      <c r="AF139">
        <f t="shared" si="225"/>
        <v>1.51792766</v>
      </c>
      <c r="AG139">
        <f t="shared" si="225"/>
        <v>2.5228064830000001</v>
      </c>
      <c r="AH139">
        <f t="shared" si="225"/>
        <v>2.3620958679999999</v>
      </c>
      <c r="AI139">
        <f t="shared" si="225"/>
        <v>2.7966234669999999</v>
      </c>
      <c r="AJ139">
        <f t="shared" si="225"/>
        <v>6.2003465960000002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10249</v>
      </c>
      <c r="AP139">
        <f t="shared" si="226"/>
        <v>11388</v>
      </c>
      <c r="AQ139">
        <f t="shared" si="226"/>
        <v>14165</v>
      </c>
      <c r="AR139">
        <f t="shared" si="226"/>
        <v>9253</v>
      </c>
      <c r="AS139">
        <f t="shared" si="226"/>
        <v>3838</v>
      </c>
      <c r="AT139">
        <f t="shared" si="226"/>
        <v>769</v>
      </c>
      <c r="AU139">
        <f t="shared" si="226"/>
        <v>100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-11.5984391</v>
      </c>
      <c r="M144">
        <f t="shared" ref="M144:Q144" si="233">$L139-N139</f>
        <v>-25.125938590000004</v>
      </c>
      <c r="N144">
        <f t="shared" si="233"/>
        <v>-38.731753339999997</v>
      </c>
      <c r="O144">
        <f t="shared" si="233"/>
        <v>-49.108439910000001</v>
      </c>
      <c r="P144">
        <f t="shared" si="233"/>
        <v>-58.390339499999996</v>
      </c>
      <c r="Q144">
        <f t="shared" si="233"/>
        <v>-55.259137800000005</v>
      </c>
      <c r="T144" t="str">
        <f>K144</f>
        <v>18-24</v>
      </c>
      <c r="U144">
        <f>SQRT((($AO139-1)*$AD139^2+(AP139-1)*AE139^2)/($AO139+AP139-2))</f>
        <v>1.6609998293609476</v>
      </c>
      <c r="V144">
        <f t="shared" ref="V144:Z144" si="234">SQRT((($AO139-1)*$AD139^2+(AQ139-1)*AF139^2)/($AO139+AQ139-2))</f>
        <v>1.6384514179619107</v>
      </c>
      <c r="W144">
        <f t="shared" si="234"/>
        <v>2.1695335953821955</v>
      </c>
      <c r="X144">
        <f t="shared" si="234"/>
        <v>1.963597934074752</v>
      </c>
      <c r="Y144">
        <f t="shared" si="234"/>
        <v>1.8792972828526162</v>
      </c>
      <c r="Z144">
        <f t="shared" si="234"/>
        <v>1.8834614550398252</v>
      </c>
      <c r="AC144" t="str">
        <f>T144</f>
        <v>18-24</v>
      </c>
      <c r="AD144">
        <f>$AO139+AP139-2</f>
        <v>21635</v>
      </c>
      <c r="AE144">
        <f t="shared" ref="AE144:AI144" si="235">$AO139+AQ139-2</f>
        <v>24412</v>
      </c>
      <c r="AF144">
        <f t="shared" si="235"/>
        <v>19500</v>
      </c>
      <c r="AG144">
        <f t="shared" si="235"/>
        <v>14085</v>
      </c>
      <c r="AH144">
        <f t="shared" si="235"/>
        <v>11016</v>
      </c>
      <c r="AI144">
        <f t="shared" si="235"/>
        <v>10347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-13.527499490000004</v>
      </c>
      <c r="N145">
        <f t="shared" ref="N145:Q145" si="238">$M139-O139</f>
        <v>-27.133314239999997</v>
      </c>
      <c r="O145">
        <f t="shared" si="238"/>
        <v>-37.510000810000001</v>
      </c>
      <c r="P145">
        <f t="shared" si="238"/>
        <v>-46.791900399999996</v>
      </c>
      <c r="Q145">
        <f t="shared" si="238"/>
        <v>-43.660698700000005</v>
      </c>
      <c r="T145" t="str">
        <f t="shared" ref="T145:T149" si="239">K145</f>
        <v>25-34</v>
      </c>
      <c r="V145">
        <f>SQRT((($AP139-1)*$AE139^2+(AQ139-1)*AF139^2)/($AP139+AQ139-2))</f>
        <v>1.5250422348155537</v>
      </c>
      <c r="W145">
        <f t="shared" ref="W145:Z145" si="240">SQRT((($AP139-1)*$AE139^2+(AR139-1)*AG139^2)/($AP139+AR139-2))</f>
        <v>2.0374282774192349</v>
      </c>
      <c r="X145">
        <f t="shared" si="240"/>
        <v>1.779313660287791</v>
      </c>
      <c r="Y145">
        <f t="shared" si="240"/>
        <v>1.6426195409365154</v>
      </c>
      <c r="Z145">
        <f t="shared" si="240"/>
        <v>1.6321039910353321</v>
      </c>
      <c r="AC145" t="str">
        <f t="shared" ref="AC145:AC149" si="241">T145</f>
        <v>25-34</v>
      </c>
      <c r="AE145">
        <f>$AP139+AQ139-2</f>
        <v>25551</v>
      </c>
      <c r="AF145">
        <f t="shared" ref="AF145:AI145" si="242">$AP139+AR139-2</f>
        <v>20639</v>
      </c>
      <c r="AG145">
        <f t="shared" si="242"/>
        <v>15224</v>
      </c>
      <c r="AH145">
        <f t="shared" si="242"/>
        <v>12155</v>
      </c>
      <c r="AI145">
        <f t="shared" si="242"/>
        <v>11486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-13.605814749999993</v>
      </c>
      <c r="O146">
        <f t="shared" ref="O146:Q146" si="243">$N139-P139</f>
        <v>-23.982501319999997</v>
      </c>
      <c r="P146">
        <f t="shared" si="243"/>
        <v>-33.264400909999992</v>
      </c>
      <c r="Q146">
        <f t="shared" si="243"/>
        <v>-30.133199210000001</v>
      </c>
      <c r="T146" t="str">
        <f t="shared" si="239"/>
        <v>35-44</v>
      </c>
      <c r="W146">
        <f>SQRT((($AQ139-1)*$AF139^2+(AR139-1)*AG139^2)/($AQ139+AR139-2))</f>
        <v>1.9769790421335618</v>
      </c>
      <c r="X146">
        <f t="shared" ref="X146:Z146" si="244">SQRT((($AQ139-1)*$AF139^2+(AS139-1)*AH139^2)/($AQ139+AS139-2))</f>
        <v>1.7327060042310669</v>
      </c>
      <c r="Y146">
        <f t="shared" si="244"/>
        <v>1.6086830217623116</v>
      </c>
      <c r="Z146">
        <f t="shared" si="244"/>
        <v>1.5984225893918294</v>
      </c>
      <c r="AC146" t="str">
        <f t="shared" si="241"/>
        <v>35-44</v>
      </c>
      <c r="AF146">
        <f>$AQ139+AR139-2</f>
        <v>23416</v>
      </c>
      <c r="AG146">
        <f t="shared" ref="AG146:AI146" si="245">$AQ139+AS139-2</f>
        <v>18001</v>
      </c>
      <c r="AH146">
        <f t="shared" si="245"/>
        <v>14932</v>
      </c>
      <c r="AI146">
        <f t="shared" si="245"/>
        <v>14263</v>
      </c>
    </row>
    <row r="147" spans="1:47" x14ac:dyDescent="0.35">
      <c r="A147" t="str">
        <f t="shared" si="236"/>
        <v>45-54</v>
      </c>
      <c r="E147" t="str">
        <f t="shared" si="232"/>
        <v>&lt;0.001</v>
      </c>
      <c r="F147" t="str">
        <f t="shared" si="232"/>
        <v>&lt;0.001</v>
      </c>
      <c r="G147" t="str">
        <f t="shared" si="232"/>
        <v>&lt;0.001</v>
      </c>
      <c r="K147" t="str">
        <f t="shared" si="237"/>
        <v>45-54</v>
      </c>
      <c r="O147">
        <f>$O139-P139</f>
        <v>-10.376686570000004</v>
      </c>
      <c r="P147">
        <f t="shared" ref="P147:Q147" si="246">$O139-Q139</f>
        <v>-19.658586159999999</v>
      </c>
      <c r="Q147">
        <f t="shared" si="246"/>
        <v>-16.527384460000007</v>
      </c>
      <c r="T147" t="str">
        <f t="shared" si="239"/>
        <v>45-54</v>
      </c>
      <c r="X147">
        <f>SQRT((($AR139-1)*$AG139^2+(AS139-1)*AH139^2)/($AR139+AS139-2))</f>
        <v>2.4767753034450242</v>
      </c>
      <c r="Y147">
        <f t="shared" ref="Y147:Z147" si="247">SQRT((($AR139-1)*$AG139^2+(AT139-1)*AI139^2)/($AR139+AT139-2))</f>
        <v>2.5448364056450088</v>
      </c>
      <c r="Z147">
        <f t="shared" si="247"/>
        <v>2.5892439279605495</v>
      </c>
      <c r="AC147" t="str">
        <f t="shared" si="241"/>
        <v>45-54</v>
      </c>
      <c r="AG147">
        <f>$AR139+AS139-2</f>
        <v>13089</v>
      </c>
      <c r="AH147">
        <f t="shared" ref="AH147:AI147" si="248">$AR139+AT139-2</f>
        <v>10020</v>
      </c>
      <c r="AI147">
        <f t="shared" si="248"/>
        <v>9351</v>
      </c>
    </row>
    <row r="148" spans="1:47" x14ac:dyDescent="0.35">
      <c r="A148" t="str">
        <f t="shared" si="236"/>
        <v>55-64</v>
      </c>
      <c r="F148" t="str">
        <f t="shared" si="232"/>
        <v>&lt;0.001</v>
      </c>
      <c r="G148" t="str">
        <f t="shared" si="232"/>
        <v>0.091</v>
      </c>
      <c r="K148" t="str">
        <f t="shared" si="237"/>
        <v>55-64</v>
      </c>
      <c r="P148">
        <f>$P139-Q139</f>
        <v>-9.2818995899999948</v>
      </c>
      <c r="Q148">
        <f>$P139-R139</f>
        <v>-6.1506978900000036</v>
      </c>
      <c r="T148" t="str">
        <f t="shared" si="239"/>
        <v>55-64</v>
      </c>
      <c r="Y148">
        <f>SQRT((($AS139-1)*$AH139^2+(AT139-1)*AI139^2)/($AS139+AT139-2))</f>
        <v>2.4399469800893323</v>
      </c>
      <c r="Z148">
        <f>SQRT((($AS139-1)*$AH139^2+(AU139-1)*AJ139^2)/($AS139+AU139-2))</f>
        <v>2.5310327523265541</v>
      </c>
      <c r="AC148" t="str">
        <f t="shared" si="241"/>
        <v>55-64</v>
      </c>
      <c r="AH148">
        <f>$AS139+AT139-2</f>
        <v>4605</v>
      </c>
      <c r="AI148">
        <f>$AS139+AU139-2</f>
        <v>3936</v>
      </c>
    </row>
    <row r="149" spans="1:47" x14ac:dyDescent="0.35">
      <c r="A149" t="str">
        <f t="shared" si="236"/>
        <v>65-74</v>
      </c>
      <c r="G149" t="str">
        <f t="shared" si="232"/>
        <v>&gt;0.999</v>
      </c>
      <c r="K149" t="str">
        <f t="shared" si="237"/>
        <v>65-74</v>
      </c>
      <c r="Q149">
        <f>Q139-R139</f>
        <v>3.1312016999999912</v>
      </c>
      <c r="T149" t="str">
        <f t="shared" si="239"/>
        <v>65-74</v>
      </c>
      <c r="Z149">
        <f>SQRT((($AT139-1)*$AI139^2+(AU139-1)*AJ139^2)/($AT139+AU139-2))</f>
        <v>3.3642040719941044</v>
      </c>
      <c r="AC149" t="str">
        <f t="shared" si="241"/>
        <v>65-74</v>
      </c>
      <c r="AI149">
        <f>$AT139+AU139-2</f>
        <v>867</v>
      </c>
    </row>
    <row r="151" spans="1:47" x14ac:dyDescent="0.35">
      <c r="K151" t="str">
        <f t="shared" ref="K151:AA151" si="249">K17</f>
        <v>Francosphere</v>
      </c>
      <c r="L151">
        <f t="shared" si="249"/>
        <v>41.493488489999997</v>
      </c>
      <c r="M151">
        <f t="shared" si="249"/>
        <v>70.350318119999997</v>
      </c>
      <c r="N151">
        <f t="shared" si="249"/>
        <v>79.724191849999997</v>
      </c>
      <c r="O151">
        <f t="shared" si="249"/>
        <v>87.452795170000002</v>
      </c>
      <c r="P151">
        <f t="shared" si="249"/>
        <v>100.6097999</v>
      </c>
      <c r="Q151">
        <f t="shared" si="249"/>
        <v>106.543381</v>
      </c>
      <c r="R151">
        <f t="shared" si="249"/>
        <v>109.5652043</v>
      </c>
      <c r="S151">
        <f t="shared" si="249"/>
        <v>0</v>
      </c>
      <c r="T151" t="str">
        <f t="shared" si="249"/>
        <v>Francosphere</v>
      </c>
      <c r="U151">
        <f t="shared" si="249"/>
        <v>13.991323960000001</v>
      </c>
      <c r="V151">
        <f t="shared" si="249"/>
        <v>10.35357413</v>
      </c>
      <c r="W151">
        <f t="shared" si="249"/>
        <v>6.6209325950000002</v>
      </c>
      <c r="X151">
        <f t="shared" si="249"/>
        <v>6.5071688720000003</v>
      </c>
      <c r="Y151">
        <f t="shared" si="249"/>
        <v>5.0623623069999999</v>
      </c>
      <c r="Z151">
        <f t="shared" si="249"/>
        <v>6.8904361170000001</v>
      </c>
      <c r="AA151">
        <f t="shared" si="249"/>
        <v>8.72948813</v>
      </c>
      <c r="AC151" t="str">
        <f t="shared" ref="AC151:AK151" si="250">AC17</f>
        <v>Francosphere</v>
      </c>
      <c r="AD151">
        <f t="shared" si="250"/>
        <v>4.663774654</v>
      </c>
      <c r="AE151">
        <f t="shared" si="250"/>
        <v>3.4511913760000001</v>
      </c>
      <c r="AF151">
        <f t="shared" si="250"/>
        <v>2.2069775319999998</v>
      </c>
      <c r="AG151">
        <f t="shared" si="250"/>
        <v>2.169056291</v>
      </c>
      <c r="AH151">
        <f t="shared" si="250"/>
        <v>1.687454102</v>
      </c>
      <c r="AI151">
        <f t="shared" si="250"/>
        <v>2.2968120390000002</v>
      </c>
      <c r="AJ151">
        <f t="shared" si="250"/>
        <v>2.9098293769999999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1386</v>
      </c>
      <c r="AP151">
        <f t="shared" si="251"/>
        <v>943</v>
      </c>
      <c r="AQ151">
        <f t="shared" si="251"/>
        <v>1298</v>
      </c>
      <c r="AR151">
        <f t="shared" si="251"/>
        <v>2205</v>
      </c>
      <c r="AS151">
        <f t="shared" si="251"/>
        <v>3933</v>
      </c>
      <c r="AT151">
        <f t="shared" si="251"/>
        <v>3922</v>
      </c>
      <c r="AU151">
        <f t="shared" si="251"/>
        <v>1503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-28.85682963</v>
      </c>
      <c r="M156">
        <f t="shared" ref="M156:Q156" si="258">$L151-N151</f>
        <v>-38.23070336</v>
      </c>
      <c r="N156">
        <f t="shared" si="258"/>
        <v>-45.959306680000005</v>
      </c>
      <c r="O156">
        <f t="shared" si="258"/>
        <v>-59.116311410000002</v>
      </c>
      <c r="P156">
        <f t="shared" si="258"/>
        <v>-65.049892510000006</v>
      </c>
      <c r="Q156">
        <f t="shared" si="258"/>
        <v>-68.071715810000001</v>
      </c>
      <c r="T156" t="str">
        <f>K156</f>
        <v>18-24</v>
      </c>
      <c r="U156">
        <f>SQRT((($AO151-1)*$AD151^2+(AP151-1)*AE151^2)/($AO151+AP151-2))</f>
        <v>4.2151398888238836</v>
      </c>
      <c r="V156">
        <f t="shared" ref="V156:Z156" si="259">SQRT((($AO151-1)*$AD151^2+(AQ151-1)*AF151^2)/($AO151+AQ151-2))</f>
        <v>3.6861497956563709</v>
      </c>
      <c r="W156">
        <f t="shared" si="259"/>
        <v>3.3589991895695563</v>
      </c>
      <c r="X156">
        <f t="shared" si="259"/>
        <v>2.7877464018726328</v>
      </c>
      <c r="Y156">
        <f t="shared" si="259"/>
        <v>3.0944876270598547</v>
      </c>
      <c r="Z156">
        <f t="shared" si="259"/>
        <v>3.8522434833375989</v>
      </c>
      <c r="AC156" t="str">
        <f>T156</f>
        <v>18-24</v>
      </c>
      <c r="AD156">
        <f>$AO151+AP151-2</f>
        <v>2327</v>
      </c>
      <c r="AE156">
        <f t="shared" ref="AE156:AI156" si="260">$AO151+AQ151-2</f>
        <v>2682</v>
      </c>
      <c r="AF156">
        <f t="shared" si="260"/>
        <v>3589</v>
      </c>
      <c r="AG156">
        <f t="shared" si="260"/>
        <v>5317</v>
      </c>
      <c r="AH156">
        <f t="shared" si="260"/>
        <v>5306</v>
      </c>
      <c r="AI156">
        <f t="shared" si="260"/>
        <v>2887</v>
      </c>
    </row>
    <row r="157" spans="1:47" x14ac:dyDescent="0.35">
      <c r="A157" t="str">
        <f t="shared" ref="A157:A161" si="261">A145</f>
        <v>25-34</v>
      </c>
      <c r="C157" t="str">
        <f t="shared" si="257"/>
        <v>0.005</v>
      </c>
      <c r="D157" t="str">
        <f t="shared" si="257"/>
        <v>&lt;0.001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-9.3738737299999997</v>
      </c>
      <c r="N157">
        <f t="shared" ref="N157:Q157" si="263">$M151-O151</f>
        <v>-17.102477050000005</v>
      </c>
      <c r="O157">
        <f t="shared" si="263"/>
        <v>-30.259481780000002</v>
      </c>
      <c r="P157">
        <f t="shared" si="263"/>
        <v>-36.193062879999999</v>
      </c>
      <c r="Q157">
        <f t="shared" si="263"/>
        <v>-39.214886180000008</v>
      </c>
      <c r="T157" t="str">
        <f t="shared" ref="T157:T161" si="264">K157</f>
        <v>25-34</v>
      </c>
      <c r="V157">
        <f>SQRT((($AP151-1)*$AE151^2+(AQ151-1)*AF151^2)/($AP151+AQ151-2))</f>
        <v>2.7986839381488893</v>
      </c>
      <c r="W157">
        <f t="shared" ref="W157:Z157" si="265">SQRT((($AP151-1)*$AE151^2+(AR151-1)*AG151^2)/($AP151+AR151-2))</f>
        <v>2.6196292309166855</v>
      </c>
      <c r="X157">
        <f t="shared" si="265"/>
        <v>2.1445637648760179</v>
      </c>
      <c r="Y157">
        <f t="shared" si="265"/>
        <v>2.5613801541830208</v>
      </c>
      <c r="Z157">
        <f t="shared" si="265"/>
        <v>3.1295993820305412</v>
      </c>
      <c r="AC157" t="str">
        <f t="shared" ref="AC157:AC161" si="266">T157</f>
        <v>25-34</v>
      </c>
      <c r="AE157">
        <f>$AP151+AQ151-2</f>
        <v>2239</v>
      </c>
      <c r="AF157">
        <f t="shared" ref="AF157:AI157" si="267">$AP151+AR151-2</f>
        <v>3146</v>
      </c>
      <c r="AG157">
        <f t="shared" si="267"/>
        <v>4874</v>
      </c>
      <c r="AH157">
        <f t="shared" si="267"/>
        <v>4863</v>
      </c>
      <c r="AI157">
        <f t="shared" si="267"/>
        <v>2444</v>
      </c>
    </row>
    <row r="158" spans="1:47" x14ac:dyDescent="0.35">
      <c r="A158" t="str">
        <f t="shared" si="261"/>
        <v>35-44</v>
      </c>
      <c r="D158" t="str">
        <f t="shared" si="257"/>
        <v>0.002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-7.7286033200000048</v>
      </c>
      <c r="O158">
        <f t="shared" ref="O158:Q158" si="268">$N151-P151</f>
        <v>-20.885608050000002</v>
      </c>
      <c r="P158">
        <f t="shared" si="268"/>
        <v>-26.81918915</v>
      </c>
      <c r="Q158">
        <f t="shared" si="268"/>
        <v>-29.841012450000008</v>
      </c>
      <c r="T158" t="str">
        <f t="shared" si="264"/>
        <v>35-44</v>
      </c>
      <c r="W158">
        <f>SQRT((($AQ151-1)*$AF151^2+(AR151-1)*AG151^2)/($AQ151+AR151-2))</f>
        <v>2.1831816160210282</v>
      </c>
      <c r="X158">
        <f t="shared" ref="X158:Z158" si="269">SQRT((($AQ151-1)*$AF151^2+(AS151-1)*AH151^2)/($AQ151+AS151-2))</f>
        <v>1.830122250178162</v>
      </c>
      <c r="Y158">
        <f t="shared" si="269"/>
        <v>2.2748138719585231</v>
      </c>
      <c r="Z158">
        <f t="shared" si="269"/>
        <v>2.607801336648683</v>
      </c>
      <c r="AC158" t="str">
        <f t="shared" si="266"/>
        <v>35-44</v>
      </c>
      <c r="AF158">
        <f>$AQ151+AR151-2</f>
        <v>3501</v>
      </c>
      <c r="AG158">
        <f t="shared" ref="AG158:AI158" si="270">$AQ151+AS151-2</f>
        <v>5229</v>
      </c>
      <c r="AH158">
        <f t="shared" si="270"/>
        <v>5218</v>
      </c>
      <c r="AI158">
        <f t="shared" si="270"/>
        <v>2799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-13.157004729999997</v>
      </c>
      <c r="P159">
        <f t="shared" ref="P159:Q159" si="271">$O151-Q151</f>
        <v>-19.090585829999995</v>
      </c>
      <c r="Q159">
        <f t="shared" si="271"/>
        <v>-22.112409130000003</v>
      </c>
      <c r="T159" t="str">
        <f t="shared" si="264"/>
        <v>45-54</v>
      </c>
      <c r="X159">
        <f>SQRT((($AR151-1)*$AG151^2+(AS151-1)*AH151^2)/($AR151+AS151-2))</f>
        <v>1.8747344853468551</v>
      </c>
      <c r="Y159">
        <f t="shared" ref="Y159:Z159" si="272">SQRT((($AR151-1)*$AG151^2+(AT151-1)*AI151^2)/($AR151+AT151-2))</f>
        <v>2.2516758572919304</v>
      </c>
      <c r="Z159">
        <f t="shared" si="272"/>
        <v>2.4959214094157547</v>
      </c>
      <c r="AC159" t="str">
        <f t="shared" si="266"/>
        <v>45-54</v>
      </c>
      <c r="AG159">
        <f>$AR151+AS151-2</f>
        <v>6136</v>
      </c>
      <c r="AH159">
        <f t="shared" ref="AH159:AI159" si="273">$AR151+AT151-2</f>
        <v>6125</v>
      </c>
      <c r="AI159">
        <f t="shared" si="273"/>
        <v>3706</v>
      </c>
    </row>
    <row r="160" spans="1:47" x14ac:dyDescent="0.35">
      <c r="A160" t="str">
        <f t="shared" si="261"/>
        <v>55-64</v>
      </c>
      <c r="F160" t="str">
        <f t="shared" si="257"/>
        <v>0.019</v>
      </c>
      <c r="G160" t="str">
        <f t="shared" si="257"/>
        <v>&lt;0.001</v>
      </c>
      <c r="K160" t="str">
        <f t="shared" si="262"/>
        <v>55-64</v>
      </c>
      <c r="P160">
        <f>$P151-Q151</f>
        <v>-5.9335810999999978</v>
      </c>
      <c r="Q160">
        <f>$P151-R151</f>
        <v>-8.9554044000000061</v>
      </c>
      <c r="T160" t="str">
        <f t="shared" si="264"/>
        <v>55-64</v>
      </c>
      <c r="Y160">
        <f>SQRT((($AS151-1)*$AH151^2+(AT151-1)*AI151^2)/($AS151+AT151-2))</f>
        <v>2.0148754445177817</v>
      </c>
      <c r="Z160">
        <f>SQRT((($AS151-1)*$AH151^2+(AU151-1)*AJ151^2)/($AS151+AU151-2))</f>
        <v>2.0978093807951672</v>
      </c>
      <c r="AC160" t="str">
        <f t="shared" si="266"/>
        <v>55-64</v>
      </c>
      <c r="AH160">
        <f>$AS151+AT151-2</f>
        <v>7853</v>
      </c>
      <c r="AI160">
        <f>$AS151+AU151-2</f>
        <v>5434</v>
      </c>
    </row>
    <row r="161" spans="1:47" x14ac:dyDescent="0.35">
      <c r="A161" t="str">
        <f t="shared" si="261"/>
        <v>65-74</v>
      </c>
      <c r="G161" t="str">
        <f t="shared" si="257"/>
        <v>&gt;0.999</v>
      </c>
      <c r="K161" t="str">
        <f t="shared" si="262"/>
        <v>65-74</v>
      </c>
      <c r="Q161">
        <f>Q151-R151</f>
        <v>-3.0218233000000083</v>
      </c>
      <c r="T161" t="str">
        <f t="shared" si="264"/>
        <v>65-74</v>
      </c>
      <c r="Z161">
        <f>SQRT((($AT151-1)*$AI151^2+(AU151-1)*AJ151^2)/($AT151+AU151-2))</f>
        <v>2.4818063629837597</v>
      </c>
      <c r="AC161" t="str">
        <f t="shared" si="266"/>
        <v>65-74</v>
      </c>
      <c r="AI161">
        <f>$AT151+AU151-2</f>
        <v>5423</v>
      </c>
    </row>
    <row r="163" spans="1:47" x14ac:dyDescent="0.35">
      <c r="K163" t="str">
        <f t="shared" ref="K163:AA163" si="274">K18</f>
        <v>Germanosphere</v>
      </c>
      <c r="L163">
        <f t="shared" si="274"/>
        <v>45.364061849999999</v>
      </c>
      <c r="M163">
        <f t="shared" si="274"/>
        <v>50.548361630000002</v>
      </c>
      <c r="N163">
        <f t="shared" si="274"/>
        <v>60.63097544</v>
      </c>
      <c r="O163">
        <f t="shared" si="274"/>
        <v>71.556008030000001</v>
      </c>
      <c r="P163">
        <f t="shared" si="274"/>
        <v>81.915707560000001</v>
      </c>
      <c r="Q163">
        <f t="shared" si="274"/>
        <v>106.3641942</v>
      </c>
      <c r="R163">
        <f t="shared" si="274"/>
        <v>106.1509554</v>
      </c>
      <c r="S163">
        <f t="shared" si="274"/>
        <v>0</v>
      </c>
      <c r="T163" t="str">
        <f t="shared" si="274"/>
        <v>Germanosphere</v>
      </c>
      <c r="U163">
        <f t="shared" si="274"/>
        <v>6.5561793450000003</v>
      </c>
      <c r="V163">
        <f t="shared" si="274"/>
        <v>3.2644321860000001</v>
      </c>
      <c r="W163">
        <f t="shared" si="274"/>
        <v>5.149655031</v>
      </c>
      <c r="X163">
        <f t="shared" si="274"/>
        <v>4.9232099009999999</v>
      </c>
      <c r="Y163">
        <f t="shared" si="274"/>
        <v>5.8068466519999999</v>
      </c>
      <c r="Z163">
        <f t="shared" si="274"/>
        <v>4.0652243649999997</v>
      </c>
      <c r="AA163">
        <f t="shared" si="274"/>
        <v>3.582567649</v>
      </c>
      <c r="AC163" t="str">
        <f t="shared" ref="AC163:AK163" si="275">AC18</f>
        <v>Germanosphere</v>
      </c>
      <c r="AD163">
        <f t="shared" si="275"/>
        <v>3.7852119100000001</v>
      </c>
      <c r="AE163">
        <f t="shared" si="275"/>
        <v>1.8847208010000001</v>
      </c>
      <c r="AF163">
        <f t="shared" si="275"/>
        <v>2.9731547190000001</v>
      </c>
      <c r="AG163">
        <f t="shared" si="275"/>
        <v>2.8424165619999999</v>
      </c>
      <c r="AH163">
        <f t="shared" si="275"/>
        <v>3.3525844779999998</v>
      </c>
      <c r="AI163">
        <f t="shared" si="275"/>
        <v>2.3470583820000002</v>
      </c>
      <c r="AJ163">
        <f t="shared" si="275"/>
        <v>2.0683963969999999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127</v>
      </c>
      <c r="AP163">
        <f t="shared" si="276"/>
        <v>132</v>
      </c>
      <c r="AQ163">
        <f t="shared" si="276"/>
        <v>430</v>
      </c>
      <c r="AR163">
        <f t="shared" si="276"/>
        <v>1042</v>
      </c>
      <c r="AS163">
        <f t="shared" si="276"/>
        <v>1950</v>
      </c>
      <c r="AT163">
        <f t="shared" si="276"/>
        <v>886</v>
      </c>
      <c r="AU163">
        <f t="shared" si="276"/>
        <v>169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0.494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-5.1842997800000035</v>
      </c>
      <c r="M168">
        <f t="shared" ref="M168:Q168" si="283">$L163-N163</f>
        <v>-15.266913590000001</v>
      </c>
      <c r="N168">
        <f t="shared" si="283"/>
        <v>-26.191946180000002</v>
      </c>
      <c r="O168">
        <f t="shared" si="283"/>
        <v>-36.551645710000003</v>
      </c>
      <c r="P168">
        <f t="shared" si="283"/>
        <v>-61.000132350000001</v>
      </c>
      <c r="Q168">
        <f t="shared" si="283"/>
        <v>-60.786893550000002</v>
      </c>
      <c r="T168" t="str">
        <f>K168</f>
        <v>18-24</v>
      </c>
      <c r="U168">
        <f>SQRT((($AO163-1)*$AD163^2+(AP163-1)*AE163^2)/($AO163+AP163-2))</f>
        <v>2.9724029483529244</v>
      </c>
      <c r="V168">
        <f t="shared" ref="V168:Z168" si="284">SQRT((($AO163-1)*$AD163^2+(AQ163-1)*AF163^2)/($AO163+AQ163-2))</f>
        <v>3.1757856071150692</v>
      </c>
      <c r="W168">
        <f t="shared" si="284"/>
        <v>2.9587120278479571</v>
      </c>
      <c r="X168">
        <f t="shared" si="284"/>
        <v>3.380434198041169</v>
      </c>
      <c r="Y168">
        <f t="shared" si="284"/>
        <v>2.5705651365521884</v>
      </c>
      <c r="Z168">
        <f t="shared" si="284"/>
        <v>2.9300546613942666</v>
      </c>
      <c r="AC168" t="str">
        <f>T168</f>
        <v>18-24</v>
      </c>
      <c r="AD168">
        <f>$AO163+AP163-2</f>
        <v>257</v>
      </c>
      <c r="AE168">
        <f t="shared" ref="AE168:AI168" si="285">$AO163+AQ163-2</f>
        <v>555</v>
      </c>
      <c r="AF168">
        <f t="shared" si="285"/>
        <v>1167</v>
      </c>
      <c r="AG168">
        <f t="shared" si="285"/>
        <v>2075</v>
      </c>
      <c r="AH168">
        <f t="shared" si="285"/>
        <v>1011</v>
      </c>
      <c r="AI168">
        <f t="shared" si="285"/>
        <v>294</v>
      </c>
    </row>
    <row r="169" spans="1:47" x14ac:dyDescent="0.35">
      <c r="A169" t="str">
        <f t="shared" ref="A169:A173" si="286">A157</f>
        <v>25-34</v>
      </c>
      <c r="C169" t="str">
        <f t="shared" si="282"/>
        <v>0.002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-10.082613809999998</v>
      </c>
      <c r="N169">
        <f t="shared" ref="N169:Q169" si="288">$M163-O163</f>
        <v>-21.007646399999999</v>
      </c>
      <c r="O169">
        <f t="shared" si="288"/>
        <v>-31.367345929999999</v>
      </c>
      <c r="P169">
        <f t="shared" si="288"/>
        <v>-55.815832569999998</v>
      </c>
      <c r="Q169">
        <f t="shared" si="288"/>
        <v>-55.602593769999999</v>
      </c>
      <c r="T169" t="str">
        <f t="shared" ref="T169:T173" si="289">K169</f>
        <v>25-34</v>
      </c>
      <c r="V169">
        <f>SQRT((($AP163-1)*$AE163^2+(AQ163-1)*AF163^2)/($AP163+AQ163-2))</f>
        <v>2.7573097690362158</v>
      </c>
      <c r="W169">
        <f t="shared" ref="W169:Z169" si="290">SQRT((($AP163-1)*$AE163^2+(AR163-1)*AG163^2)/($AP163+AR163-2))</f>
        <v>2.7519647212923712</v>
      </c>
      <c r="X169">
        <f t="shared" si="290"/>
        <v>3.2795805463405947</v>
      </c>
      <c r="Y169">
        <f t="shared" si="290"/>
        <v>2.2926876002244811</v>
      </c>
      <c r="Z169">
        <f t="shared" si="290"/>
        <v>1.9900109168136271</v>
      </c>
      <c r="AC169" t="str">
        <f t="shared" ref="AC169:AC173" si="291">T169</f>
        <v>25-34</v>
      </c>
      <c r="AE169">
        <f>$AP163+AQ163-2</f>
        <v>560</v>
      </c>
      <c r="AF169">
        <f t="shared" ref="AF169:AI169" si="292">$AP163+AR163-2</f>
        <v>1172</v>
      </c>
      <c r="AG169">
        <f t="shared" si="292"/>
        <v>2080</v>
      </c>
      <c r="AH169">
        <f t="shared" si="292"/>
        <v>1016</v>
      </c>
      <c r="AI169">
        <f t="shared" si="292"/>
        <v>299</v>
      </c>
    </row>
    <row r="170" spans="1:47" x14ac:dyDescent="0.35">
      <c r="A170" t="str">
        <f t="shared" si="286"/>
        <v>35-44</v>
      </c>
      <c r="D170" t="str">
        <f t="shared" si="282"/>
        <v>&lt;0.001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-10.925032590000001</v>
      </c>
      <c r="O170">
        <f t="shared" ref="O170:Q170" si="293">$N163-P163</f>
        <v>-21.284732120000001</v>
      </c>
      <c r="P170">
        <f t="shared" si="293"/>
        <v>-45.73321876</v>
      </c>
      <c r="Q170">
        <f t="shared" si="293"/>
        <v>-45.519979960000001</v>
      </c>
      <c r="T170" t="str">
        <f t="shared" si="289"/>
        <v>35-44</v>
      </c>
      <c r="W170">
        <f>SQRT((($AQ163-1)*$AF163^2+(AR163-1)*AG163^2)/($AQ163+AR163-2))</f>
        <v>2.8811838475385603</v>
      </c>
      <c r="X170">
        <f t="shared" ref="X170:Z170" si="294">SQRT((($AQ163-1)*$AF163^2+(AS163-1)*AH163^2)/($AQ163+AS163-2))</f>
        <v>3.287373186112061</v>
      </c>
      <c r="Y170">
        <f t="shared" si="294"/>
        <v>2.5683049257334107</v>
      </c>
      <c r="Z170">
        <f t="shared" si="294"/>
        <v>2.7488257605144271</v>
      </c>
      <c r="AC170" t="str">
        <f t="shared" si="291"/>
        <v>35-44</v>
      </c>
      <c r="AF170">
        <f>$AQ163+AR163-2</f>
        <v>1470</v>
      </c>
      <c r="AG170">
        <f t="shared" ref="AG170:AI170" si="295">$AQ163+AS163-2</f>
        <v>2378</v>
      </c>
      <c r="AH170">
        <f t="shared" si="295"/>
        <v>1314</v>
      </c>
      <c r="AI170">
        <f t="shared" si="295"/>
        <v>597</v>
      </c>
    </row>
    <row r="171" spans="1:47" x14ac:dyDescent="0.35">
      <c r="A171" t="str">
        <f t="shared" si="286"/>
        <v>45-54</v>
      </c>
      <c r="E171" t="str">
        <f t="shared" si="282"/>
        <v>0.007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-10.35969953</v>
      </c>
      <c r="P171">
        <f t="shared" ref="P171:Q171" si="296">$O163-Q163</f>
        <v>-34.808186169999999</v>
      </c>
      <c r="Q171">
        <f t="shared" si="296"/>
        <v>-34.59494737</v>
      </c>
      <c r="T171" t="str">
        <f t="shared" si="289"/>
        <v>45-54</v>
      </c>
      <c r="X171">
        <f>SQRT((($AR163-1)*$AG163^2+(AS163-1)*AH163^2)/($AR163+AS163-2))</f>
        <v>3.1842525848844105</v>
      </c>
      <c r="Y171">
        <f t="shared" ref="Y171:Z171" si="297">SQRT((($AR163-1)*$AG163^2+(AT163-1)*AI163^2)/($AR163+AT163-2))</f>
        <v>2.6264262325575696</v>
      </c>
      <c r="Z171">
        <f t="shared" si="297"/>
        <v>2.7479344546522748</v>
      </c>
      <c r="AC171" t="str">
        <f t="shared" si="291"/>
        <v>45-54</v>
      </c>
      <c r="AG171">
        <f>$AR163+AS163-2</f>
        <v>2990</v>
      </c>
      <c r="AH171">
        <f t="shared" ref="AH171:AI171" si="298">$AR163+AT163-2</f>
        <v>1926</v>
      </c>
      <c r="AI171">
        <f t="shared" si="298"/>
        <v>1209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-24.448486639999999</v>
      </c>
      <c r="Q172">
        <f>$P163-R163</f>
        <v>-24.23524784</v>
      </c>
      <c r="T172" t="str">
        <f t="shared" si="289"/>
        <v>55-64</v>
      </c>
      <c r="Y172">
        <f>SQRT((($AS163-1)*$AH163^2+(AT163-1)*AI163^2)/($AS163+AT163-2))</f>
        <v>3.0741023846331736</v>
      </c>
      <c r="Z172">
        <f>SQRT((($AS163-1)*$AH163^2+(AU163-1)*AJ163^2)/($AS163+AU163-2))</f>
        <v>3.2691543546291517</v>
      </c>
      <c r="AC172" t="str">
        <f t="shared" si="291"/>
        <v>55-64</v>
      </c>
      <c r="AH172">
        <f>$AS163+AT163-2</f>
        <v>2834</v>
      </c>
      <c r="AI172">
        <f>$AS163+AU163-2</f>
        <v>2117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0.21323879999999917</v>
      </c>
      <c r="T173" t="str">
        <f t="shared" si="289"/>
        <v>65-74</v>
      </c>
      <c r="Z173">
        <f>SQRT((($AT163-1)*$AI163^2+(AU163-1)*AJ163^2)/($AT163+AU163-2))</f>
        <v>2.3048593927852949</v>
      </c>
      <c r="AC173" t="str">
        <f t="shared" si="291"/>
        <v>65-74</v>
      </c>
      <c r="AI173">
        <f>$AT163+AU163-2</f>
        <v>1053</v>
      </c>
    </row>
    <row r="175" spans="1:47" x14ac:dyDescent="0.35">
      <c r="K175" t="str">
        <f t="shared" ref="K175:AA175" si="299">K19</f>
        <v>Hispanosphere</v>
      </c>
      <c r="L175">
        <f t="shared" si="299"/>
        <v>36.339850210000002</v>
      </c>
      <c r="M175">
        <f t="shared" si="299"/>
        <v>59.438912719999998</v>
      </c>
      <c r="N175">
        <f t="shared" si="299"/>
        <v>83.234716680000005</v>
      </c>
      <c r="O175">
        <f t="shared" si="299"/>
        <v>103.67720199999999</v>
      </c>
      <c r="P175">
        <f t="shared" si="299"/>
        <v>118.7667057</v>
      </c>
      <c r="Q175">
        <f t="shared" si="299"/>
        <v>126.376948</v>
      </c>
      <c r="R175">
        <f t="shared" si="299"/>
        <v>125.05025139999999</v>
      </c>
      <c r="S175">
        <f t="shared" si="299"/>
        <v>0</v>
      </c>
      <c r="T175" t="str">
        <f t="shared" si="299"/>
        <v>Hispanosphere</v>
      </c>
      <c r="U175">
        <f t="shared" si="299"/>
        <v>12.12497933</v>
      </c>
      <c r="V175">
        <f t="shared" si="299"/>
        <v>12.84606922</v>
      </c>
      <c r="W175">
        <f t="shared" si="299"/>
        <v>11.78096545</v>
      </c>
      <c r="X175">
        <f t="shared" si="299"/>
        <v>11.65546724</v>
      </c>
      <c r="Y175">
        <f t="shared" si="299"/>
        <v>11.36400632</v>
      </c>
      <c r="Z175">
        <f t="shared" si="299"/>
        <v>8.4442497900000006</v>
      </c>
      <c r="AA175">
        <f t="shared" si="299"/>
        <v>8.5655856529999994</v>
      </c>
      <c r="AC175" t="str">
        <f t="shared" ref="AC175:AK175" si="300">AC19</f>
        <v>Hispanosphere</v>
      </c>
      <c r="AD175">
        <f t="shared" si="300"/>
        <v>2.7112278000000001</v>
      </c>
      <c r="AE175">
        <f t="shared" si="300"/>
        <v>2.872468402</v>
      </c>
      <c r="AF175">
        <f t="shared" si="300"/>
        <v>2.6343039579999998</v>
      </c>
      <c r="AG175">
        <f t="shared" si="300"/>
        <v>2.606241705</v>
      </c>
      <c r="AH175">
        <f t="shared" si="300"/>
        <v>2.5410690630000001</v>
      </c>
      <c r="AI175">
        <f t="shared" si="300"/>
        <v>1.888191655</v>
      </c>
      <c r="AJ175">
        <f t="shared" si="300"/>
        <v>1.915323179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10426</v>
      </c>
      <c r="AP175">
        <f t="shared" si="301"/>
        <v>6928</v>
      </c>
      <c r="AQ175">
        <f t="shared" si="301"/>
        <v>9019</v>
      </c>
      <c r="AR175">
        <f t="shared" si="301"/>
        <v>11108</v>
      </c>
      <c r="AS175">
        <f t="shared" si="301"/>
        <v>13440</v>
      </c>
      <c r="AT175">
        <f t="shared" si="301"/>
        <v>7850</v>
      </c>
      <c r="AU175">
        <f t="shared" si="301"/>
        <v>1677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-23.099062509999996</v>
      </c>
      <c r="M180">
        <f t="shared" ref="M180:Q180" si="308">$L175-N175</f>
        <v>-46.894866470000004</v>
      </c>
      <c r="N180">
        <f t="shared" si="308"/>
        <v>-67.337351789999985</v>
      </c>
      <c r="O180">
        <f t="shared" si="308"/>
        <v>-82.426855490000008</v>
      </c>
      <c r="P180">
        <f t="shared" si="308"/>
        <v>-90.03709778999999</v>
      </c>
      <c r="Q180">
        <f t="shared" si="308"/>
        <v>-88.710401189999999</v>
      </c>
      <c r="T180" t="str">
        <f>K180</f>
        <v>18-24</v>
      </c>
      <c r="U180">
        <f>SQRT((($AO175-1)*$AD175^2+(AP175-1)*AE175^2)/($AO175+AP175-2))</f>
        <v>2.7767188509686371</v>
      </c>
      <c r="V180">
        <f t="shared" ref="V180:Z180" si="309">SQRT((($AO175-1)*$AD175^2+(AQ175-1)*AF175^2)/($AO175+AQ175-2))</f>
        <v>2.6758241800614297</v>
      </c>
      <c r="W180">
        <f t="shared" si="309"/>
        <v>2.6575900538090957</v>
      </c>
      <c r="X180">
        <f t="shared" si="309"/>
        <v>2.6167643826637401</v>
      </c>
      <c r="Y180">
        <f t="shared" si="309"/>
        <v>2.3926602817670122</v>
      </c>
      <c r="Z180">
        <f t="shared" si="309"/>
        <v>2.6154837146405776</v>
      </c>
      <c r="AC180" t="str">
        <f>T180</f>
        <v>18-24</v>
      </c>
      <c r="AD180">
        <f>$AO175+AP175-2</f>
        <v>17352</v>
      </c>
      <c r="AE180">
        <f t="shared" ref="AE180:AI180" si="310">$AO175+AQ175-2</f>
        <v>19443</v>
      </c>
      <c r="AF180">
        <f t="shared" si="310"/>
        <v>21532</v>
      </c>
      <c r="AG180">
        <f t="shared" si="310"/>
        <v>23864</v>
      </c>
      <c r="AH180">
        <f t="shared" si="310"/>
        <v>18274</v>
      </c>
      <c r="AI180">
        <f t="shared" si="310"/>
        <v>12101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-23.795803960000008</v>
      </c>
      <c r="N181">
        <f t="shared" ref="N181:Q181" si="313">$M175-O175</f>
        <v>-44.238289279999996</v>
      </c>
      <c r="O181">
        <f t="shared" si="313"/>
        <v>-59.327792980000005</v>
      </c>
      <c r="P181">
        <f t="shared" si="313"/>
        <v>-66.938035280000008</v>
      </c>
      <c r="Q181">
        <f t="shared" si="313"/>
        <v>-65.611338679999989</v>
      </c>
      <c r="T181" t="str">
        <f t="shared" ref="T181:T185" si="314">K181</f>
        <v>25-34</v>
      </c>
      <c r="V181">
        <f>SQRT((($AP175-1)*$AE175^2+(AQ175-1)*AF175^2)/($AP175+AQ175-2))</f>
        <v>2.7403140258236935</v>
      </c>
      <c r="W181">
        <f t="shared" ref="W181:Z181" si="315">SQRT((($AP175-1)*$AE175^2+(AR175-1)*AG175^2)/($AP175+AR175-2))</f>
        <v>2.7115949827225401</v>
      </c>
      <c r="X181">
        <f t="shared" si="315"/>
        <v>2.6584266069104823</v>
      </c>
      <c r="Y181">
        <f t="shared" si="315"/>
        <v>2.4004119639757882</v>
      </c>
      <c r="Z181">
        <f t="shared" si="315"/>
        <v>2.7126204495091448</v>
      </c>
      <c r="AC181" t="str">
        <f t="shared" ref="AC181:AC185" si="316">T181</f>
        <v>25-34</v>
      </c>
      <c r="AE181">
        <f>$AP175+AQ175-2</f>
        <v>15945</v>
      </c>
      <c r="AF181">
        <f t="shared" ref="AF181:AI181" si="317">$AP175+AR175-2</f>
        <v>18034</v>
      </c>
      <c r="AG181">
        <f t="shared" si="317"/>
        <v>20366</v>
      </c>
      <c r="AH181">
        <f t="shared" si="317"/>
        <v>14776</v>
      </c>
      <c r="AI181">
        <f t="shared" si="317"/>
        <v>8603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-20.442485319999989</v>
      </c>
      <c r="O182">
        <f t="shared" ref="O182:Q182" si="318">$N175-P175</f>
        <v>-35.531989019999997</v>
      </c>
      <c r="P182">
        <f t="shared" si="318"/>
        <v>-43.142231319999993</v>
      </c>
      <c r="Q182">
        <f t="shared" si="318"/>
        <v>-41.815534719999988</v>
      </c>
      <c r="T182" t="str">
        <f t="shared" si="314"/>
        <v>35-44</v>
      </c>
      <c r="W182">
        <f>SQRT((($AQ175-1)*$AF175^2+(AR175-1)*AG175^2)/($AQ175+AR175-2))</f>
        <v>2.6188535659459826</v>
      </c>
      <c r="X182">
        <f t="shared" ref="X182:Z182" si="319">SQRT((($AQ175-1)*$AF175^2+(AS175-1)*AH175^2)/($AQ175+AS175-2))</f>
        <v>2.5789142010862007</v>
      </c>
      <c r="Y182">
        <f t="shared" si="319"/>
        <v>2.3171843610056557</v>
      </c>
      <c r="Z182">
        <f t="shared" si="319"/>
        <v>2.5351331935947772</v>
      </c>
      <c r="AC182" t="str">
        <f t="shared" si="316"/>
        <v>35-44</v>
      </c>
      <c r="AF182">
        <f>$AQ175+AR175-2</f>
        <v>20125</v>
      </c>
      <c r="AG182">
        <f t="shared" ref="AG182:AI182" si="320">$AQ175+AS175-2</f>
        <v>22457</v>
      </c>
      <c r="AH182">
        <f t="shared" si="320"/>
        <v>16867</v>
      </c>
      <c r="AI182">
        <f t="shared" si="320"/>
        <v>10694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-15.089503700000009</v>
      </c>
      <c r="P183">
        <f t="shared" ref="P183:Q183" si="321">$O175-Q175</f>
        <v>-22.699746000000005</v>
      </c>
      <c r="Q183">
        <f t="shared" si="321"/>
        <v>-21.373049399999999</v>
      </c>
      <c r="T183" t="str">
        <f t="shared" si="314"/>
        <v>45-54</v>
      </c>
      <c r="X183">
        <f>SQRT((($AR175-1)*$AG175^2+(AS175-1)*AH175^2)/($AR175+AS175-2))</f>
        <v>2.5707641827047993</v>
      </c>
      <c r="Y183">
        <f t="shared" ref="Y183:Z183" si="322">SQRT((($AR175-1)*$AG175^2+(AT175-1)*AI175^2)/($AR175+AT175-2))</f>
        <v>2.3358545267057038</v>
      </c>
      <c r="Z183">
        <f t="shared" si="322"/>
        <v>2.5264399389393302</v>
      </c>
      <c r="AC183" t="str">
        <f t="shared" si="316"/>
        <v>45-54</v>
      </c>
      <c r="AG183">
        <f>$AR175+AS175-2</f>
        <v>24546</v>
      </c>
      <c r="AH183">
        <f t="shared" ref="AH183:AI183" si="323">$AR175+AT175-2</f>
        <v>18956</v>
      </c>
      <c r="AI183">
        <f t="shared" si="323"/>
        <v>12783</v>
      </c>
    </row>
    <row r="184" spans="1:47" x14ac:dyDescent="0.35">
      <c r="A184" t="str">
        <f t="shared" si="311"/>
        <v>55-64</v>
      </c>
      <c r="F184" t="str">
        <f t="shared" si="307"/>
        <v>0.006</v>
      </c>
      <c r="G184" t="str">
        <f t="shared" si="307"/>
        <v>0.068</v>
      </c>
      <c r="K184" t="str">
        <f t="shared" si="312"/>
        <v>55-64</v>
      </c>
      <c r="P184">
        <f>$P175-Q175</f>
        <v>-7.6102422999999959</v>
      </c>
      <c r="Q184">
        <f>$P175-R175</f>
        <v>-6.2835456999999906</v>
      </c>
      <c r="T184" t="str">
        <f t="shared" si="314"/>
        <v>55-64</v>
      </c>
      <c r="Y184">
        <f>SQRT((($AS175-1)*$AH175^2+(AT175-1)*AI175^2)/($AS175+AT175-2))</f>
        <v>2.3218145837467814</v>
      </c>
      <c r="Z184">
        <f>SQRT((($AS175-1)*$AH175^2+(AU175-1)*AJ175^2)/($AS175+AU175-2))</f>
        <v>2.4794810823401994</v>
      </c>
      <c r="AC184" t="str">
        <f t="shared" si="316"/>
        <v>55-64</v>
      </c>
      <c r="AH184">
        <f>$AS175+AT175-2</f>
        <v>21288</v>
      </c>
      <c r="AI184">
        <f>$AS175+AU175-2</f>
        <v>15115</v>
      </c>
    </row>
    <row r="185" spans="1:47" x14ac:dyDescent="0.35">
      <c r="A185" t="str">
        <f t="shared" si="311"/>
        <v>65-74</v>
      </c>
      <c r="G185" t="str">
        <f t="shared" si="307"/>
        <v>&gt;0.999</v>
      </c>
      <c r="K185" t="str">
        <f t="shared" si="312"/>
        <v>65-74</v>
      </c>
      <c r="Q185">
        <f>Q175-R175</f>
        <v>1.3266966000000053</v>
      </c>
      <c r="T185" t="str">
        <f t="shared" si="314"/>
        <v>65-74</v>
      </c>
      <c r="Z185">
        <f>SQRT((($AT175-1)*$AI175^2+(AU175-1)*AJ175^2)/($AT175+AU175-2))</f>
        <v>1.8929938561605029</v>
      </c>
      <c r="AC185" t="str">
        <f t="shared" si="316"/>
        <v>65-74</v>
      </c>
      <c r="AI185">
        <f>$AT175+AU175-2</f>
        <v>9525</v>
      </c>
    </row>
    <row r="187" spans="1:47" x14ac:dyDescent="0.35">
      <c r="K187" t="str">
        <f t="shared" ref="K187:AA187" si="324">K20</f>
        <v>Lusosphone (Portuguese)</v>
      </c>
      <c r="L187">
        <f t="shared" si="324"/>
        <v>20.240687099999999</v>
      </c>
      <c r="M187">
        <f t="shared" si="324"/>
        <v>43.74706432</v>
      </c>
      <c r="N187">
        <f t="shared" si="324"/>
        <v>58.861073009999998</v>
      </c>
      <c r="O187">
        <f t="shared" si="324"/>
        <v>78.308404809999999</v>
      </c>
      <c r="P187">
        <f t="shared" si="324"/>
        <v>95.67560666</v>
      </c>
      <c r="Q187">
        <f t="shared" si="324"/>
        <v>113.93681460000001</v>
      </c>
      <c r="R187">
        <f t="shared" si="324"/>
        <v>121.3349114</v>
      </c>
      <c r="S187">
        <f t="shared" si="324"/>
        <v>0</v>
      </c>
      <c r="T187" t="str">
        <f t="shared" si="324"/>
        <v>Lusosphone (Portuguese)</v>
      </c>
      <c r="U187">
        <f t="shared" si="324"/>
        <v>9.7418572769999994</v>
      </c>
      <c r="V187">
        <f t="shared" si="324"/>
        <v>8.4821278059999994</v>
      </c>
      <c r="W187">
        <f t="shared" si="324"/>
        <v>8.2378582189999996</v>
      </c>
      <c r="X187">
        <f t="shared" si="324"/>
        <v>5.4363372050000001</v>
      </c>
      <c r="Y187">
        <f t="shared" si="324"/>
        <v>3.303363166</v>
      </c>
      <c r="Z187">
        <f t="shared" si="324"/>
        <v>2.7581839459999999</v>
      </c>
      <c r="AA187">
        <f t="shared" si="324"/>
        <v>6.4565174689999996</v>
      </c>
      <c r="AC187" t="str">
        <f t="shared" ref="AC187:AK187" si="325">AC20</f>
        <v>Lusosphone (Portuguese)</v>
      </c>
      <c r="AD187">
        <f t="shared" si="325"/>
        <v>4.8709286379999996</v>
      </c>
      <c r="AE187">
        <f t="shared" si="325"/>
        <v>4.2410639029999997</v>
      </c>
      <c r="AF187">
        <f t="shared" si="325"/>
        <v>4.1189291099999998</v>
      </c>
      <c r="AG187">
        <f t="shared" si="325"/>
        <v>2.7181686030000001</v>
      </c>
      <c r="AH187">
        <f t="shared" si="325"/>
        <v>1.651681583</v>
      </c>
      <c r="AI187">
        <f t="shared" si="325"/>
        <v>1.379091973</v>
      </c>
      <c r="AJ187">
        <f t="shared" si="325"/>
        <v>3.2282587340000002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2983</v>
      </c>
      <c r="AP187">
        <f t="shared" si="326"/>
        <v>2024</v>
      </c>
      <c r="AQ187">
        <f t="shared" si="326"/>
        <v>2878</v>
      </c>
      <c r="AR187">
        <f t="shared" si="326"/>
        <v>3483</v>
      </c>
      <c r="AS187">
        <f t="shared" si="326"/>
        <v>4074</v>
      </c>
      <c r="AT187">
        <f t="shared" si="326"/>
        <v>1702</v>
      </c>
      <c r="AU187">
        <f t="shared" si="326"/>
        <v>270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-23.506377220000001</v>
      </c>
      <c r="M192">
        <f t="shared" ref="M192:Q192" si="333">$L187-N187</f>
        <v>-38.620385909999996</v>
      </c>
      <c r="N192">
        <f t="shared" si="333"/>
        <v>-58.067717709999997</v>
      </c>
      <c r="O192">
        <f t="shared" si="333"/>
        <v>-75.434919559999997</v>
      </c>
      <c r="P192">
        <f t="shared" si="333"/>
        <v>-93.696127500000003</v>
      </c>
      <c r="Q192">
        <f t="shared" si="333"/>
        <v>-101.09422429999999</v>
      </c>
      <c r="T192" t="str">
        <f>K192</f>
        <v>18-24</v>
      </c>
      <c r="U192">
        <f>SQRT((($AO187-1)*$AD187^2+(AP187-1)*AE187^2)/($AO187+AP187-2))</f>
        <v>4.6266765193902888</v>
      </c>
      <c r="V192">
        <f t="shared" ref="V192:Z192" si="334">SQRT((($AO187-1)*$AD187^2+(AQ187-1)*AF187^2)/($AO187+AQ187-2))</f>
        <v>4.5173375107533396</v>
      </c>
      <c r="W192">
        <f t="shared" si="334"/>
        <v>3.8633312087317391</v>
      </c>
      <c r="X192">
        <f t="shared" si="334"/>
        <v>3.4063792735072576</v>
      </c>
      <c r="Y192">
        <f t="shared" si="334"/>
        <v>3.9747734635906746</v>
      </c>
      <c r="Z192">
        <f t="shared" si="334"/>
        <v>4.7565847578214084</v>
      </c>
      <c r="AC192" t="str">
        <f>T192</f>
        <v>18-24</v>
      </c>
      <c r="AD192">
        <f>$AO187+AP187-2</f>
        <v>5005</v>
      </c>
      <c r="AE192">
        <f t="shared" ref="AE192:AI192" si="335">$AO187+AQ187-2</f>
        <v>5859</v>
      </c>
      <c r="AF192">
        <f t="shared" si="335"/>
        <v>6464</v>
      </c>
      <c r="AG192">
        <f t="shared" si="335"/>
        <v>7055</v>
      </c>
      <c r="AH192">
        <f t="shared" si="335"/>
        <v>4683</v>
      </c>
      <c r="AI192">
        <f t="shared" si="335"/>
        <v>3251</v>
      </c>
    </row>
    <row r="193" spans="1:47" x14ac:dyDescent="0.35">
      <c r="A193" t="str">
        <f t="shared" ref="A193:A197" si="336">A181</f>
        <v>25-34</v>
      </c>
      <c r="C193" t="str">
        <f t="shared" si="332"/>
        <v>0.002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-15.114008689999999</v>
      </c>
      <c r="N193">
        <f t="shared" ref="N193:Q193" si="338">$M187-O187</f>
        <v>-34.561340489999999</v>
      </c>
      <c r="O193">
        <f t="shared" si="338"/>
        <v>-51.92854234</v>
      </c>
      <c r="P193">
        <f t="shared" si="338"/>
        <v>-70.189750279999998</v>
      </c>
      <c r="Q193">
        <f t="shared" si="338"/>
        <v>-77.587847079999989</v>
      </c>
      <c r="T193" t="str">
        <f t="shared" ref="T193:T197" si="339">K193</f>
        <v>25-34</v>
      </c>
      <c r="V193">
        <f>SQRT((($AP187-1)*$AE187^2+(AQ187-1)*AF187^2)/($AP187+AQ187-2))</f>
        <v>4.1697869434958061</v>
      </c>
      <c r="W193">
        <f t="shared" ref="W193:Z193" si="340">SQRT((($AP187-1)*$AE187^2+(AR187-1)*AG187^2)/($AP187+AR187-2))</f>
        <v>3.359033217994027</v>
      </c>
      <c r="X193">
        <f t="shared" si="340"/>
        <v>2.7913643545302484</v>
      </c>
      <c r="Y193">
        <f t="shared" si="340"/>
        <v>3.2618478261771178</v>
      </c>
      <c r="Z193">
        <f t="shared" si="340"/>
        <v>4.1350649821727057</v>
      </c>
      <c r="AC193" t="str">
        <f t="shared" ref="AC193:AC197" si="341">T193</f>
        <v>25-34</v>
      </c>
      <c r="AE193">
        <f>$AP187+AQ187-2</f>
        <v>4900</v>
      </c>
      <c r="AF193">
        <f t="shared" ref="AF193:AI193" si="342">$AP187+AR187-2</f>
        <v>5505</v>
      </c>
      <c r="AG193">
        <f t="shared" si="342"/>
        <v>6096</v>
      </c>
      <c r="AH193">
        <f t="shared" si="342"/>
        <v>3724</v>
      </c>
      <c r="AI193">
        <f t="shared" si="342"/>
        <v>2292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-19.447331800000001</v>
      </c>
      <c r="O194">
        <f t="shared" ref="O194:Q194" si="343">$N187-P187</f>
        <v>-36.814533650000001</v>
      </c>
      <c r="P194">
        <f t="shared" si="343"/>
        <v>-55.075741590000007</v>
      </c>
      <c r="Q194">
        <f t="shared" si="343"/>
        <v>-62.473838389999997</v>
      </c>
      <c r="T194" t="str">
        <f t="shared" si="339"/>
        <v>35-44</v>
      </c>
      <c r="W194">
        <f>SQRT((($AQ187-1)*$AF187^2+(AR187-1)*AG187^2)/($AQ187+AR187-2))</f>
        <v>3.423656062314365</v>
      </c>
      <c r="X194">
        <f t="shared" ref="X194:Z194" si="344">SQRT((($AQ187-1)*$AF187^2+(AS187-1)*AH187^2)/($AQ187+AS187-2))</f>
        <v>2.9362855474722416</v>
      </c>
      <c r="Y194">
        <f t="shared" si="344"/>
        <v>3.3717237030513383</v>
      </c>
      <c r="Z194">
        <f t="shared" si="344"/>
        <v>4.0504365533918012</v>
      </c>
      <c r="AC194" t="str">
        <f t="shared" si="341"/>
        <v>35-44</v>
      </c>
      <c r="AF194">
        <f>$AQ187+AR187-2</f>
        <v>6359</v>
      </c>
      <c r="AG194">
        <f t="shared" ref="AG194:AI194" si="345">$AQ187+AS187-2</f>
        <v>6950</v>
      </c>
      <c r="AH194">
        <f t="shared" si="345"/>
        <v>4578</v>
      </c>
      <c r="AI194">
        <f t="shared" si="345"/>
        <v>3146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-17.367201850000001</v>
      </c>
      <c r="P195">
        <f t="shared" ref="P195:Q195" si="346">$O187-Q187</f>
        <v>-35.628409790000006</v>
      </c>
      <c r="Q195">
        <f t="shared" si="346"/>
        <v>-43.026506589999997</v>
      </c>
      <c r="T195" t="str">
        <f t="shared" si="339"/>
        <v>45-54</v>
      </c>
      <c r="X195">
        <f>SQRT((($AR187-1)*$AG187^2+(AS187-1)*AH187^2)/($AR187+AS187-2))</f>
        <v>2.2081584487541961</v>
      </c>
      <c r="Y195">
        <f t="shared" ref="Y195:Z195" si="347">SQRT((($AR187-1)*$AG187^2+(AT187-1)*AI187^2)/($AR187+AT187-2))</f>
        <v>2.3638570904717877</v>
      </c>
      <c r="Z195">
        <f t="shared" si="347"/>
        <v>2.7578914212677765</v>
      </c>
      <c r="AC195" t="str">
        <f t="shared" si="341"/>
        <v>45-54</v>
      </c>
      <c r="AG195">
        <f>$AR187+AS187-2</f>
        <v>7555</v>
      </c>
      <c r="AH195">
        <f t="shared" ref="AH195:AI195" si="348">$AR187+AT187-2</f>
        <v>5183</v>
      </c>
      <c r="AI195">
        <f t="shared" si="348"/>
        <v>3751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-18.261207940000006</v>
      </c>
      <c r="Q196">
        <f>$P187-R187</f>
        <v>-25.659304739999996</v>
      </c>
      <c r="T196" t="str">
        <f t="shared" si="339"/>
        <v>55-64</v>
      </c>
      <c r="Y196">
        <f>SQRT((($AS187-1)*$AH187^2+(AT187-1)*AI187^2)/($AS187+AT187-2))</f>
        <v>1.5762832885852827</v>
      </c>
      <c r="Z196">
        <f>SQRT((($AS187-1)*$AH187^2+(AU187-1)*AJ187^2)/($AS187+AU187-2))</f>
        <v>1.790165895204942</v>
      </c>
      <c r="AC196" t="str">
        <f t="shared" si="341"/>
        <v>55-64</v>
      </c>
      <c r="AH196">
        <f>$AS187+AT187-2</f>
        <v>5774</v>
      </c>
      <c r="AI196">
        <f>$AS187+AU187-2</f>
        <v>4342</v>
      </c>
    </row>
    <row r="197" spans="1:47" x14ac:dyDescent="0.35">
      <c r="A197" t="str">
        <f t="shared" si="336"/>
        <v>65-74</v>
      </c>
      <c r="G197" t="str">
        <f t="shared" si="332"/>
        <v>&lt;0.001</v>
      </c>
      <c r="K197" t="str">
        <f t="shared" si="337"/>
        <v>65-74</v>
      </c>
      <c r="Q197">
        <f>Q187-R187</f>
        <v>-7.3980967999999905</v>
      </c>
      <c r="T197" t="str">
        <f t="shared" si="339"/>
        <v>65-74</v>
      </c>
      <c r="Z197">
        <f>SQRT((($AT187-1)*$AI187^2+(AU187-1)*AJ187^2)/($AT187+AU187-2))</f>
        <v>1.7507863181502086</v>
      </c>
      <c r="AC197" t="str">
        <f t="shared" si="341"/>
        <v>65-74</v>
      </c>
      <c r="AI197">
        <f>$AT187+AU187-2</f>
        <v>1970</v>
      </c>
    </row>
    <row r="199" spans="1:47" x14ac:dyDescent="0.35">
      <c r="K199" t="str">
        <f t="shared" ref="K199:AA199" si="349">K21</f>
        <v>Swahili</v>
      </c>
      <c r="L199">
        <f t="shared" si="349"/>
        <v>49.801554539999998</v>
      </c>
      <c r="M199">
        <f t="shared" si="349"/>
        <v>93.504052310000006</v>
      </c>
      <c r="N199">
        <f t="shared" si="349"/>
        <v>107.79628959999999</v>
      </c>
      <c r="O199">
        <f t="shared" si="349"/>
        <v>102.1861432</v>
      </c>
      <c r="P199">
        <f t="shared" si="349"/>
        <v>117.4617097</v>
      </c>
      <c r="Q199">
        <f t="shared" si="349"/>
        <v>83.011626460000002</v>
      </c>
      <c r="R199">
        <f t="shared" si="349"/>
        <v>0</v>
      </c>
      <c r="S199">
        <f t="shared" si="349"/>
        <v>0</v>
      </c>
      <c r="T199" t="str">
        <f t="shared" si="349"/>
        <v>Swahili</v>
      </c>
      <c r="U199">
        <f t="shared" si="349"/>
        <v>42.261842280000003</v>
      </c>
      <c r="V199">
        <f t="shared" si="349"/>
        <v>9.0383784039999995</v>
      </c>
      <c r="W199">
        <f t="shared" si="349"/>
        <v>1.8179857800000001</v>
      </c>
      <c r="X199">
        <f t="shared" si="349"/>
        <v>14.06329682</v>
      </c>
      <c r="Y199">
        <f t="shared" si="349"/>
        <v>3.408615245</v>
      </c>
      <c r="Z199">
        <f t="shared" si="349"/>
        <v>39.213908060000001</v>
      </c>
      <c r="AA199">
        <f t="shared" si="349"/>
        <v>0</v>
      </c>
      <c r="AC199" t="str">
        <f t="shared" ref="AC199:AK199" si="350">AC21</f>
        <v>Swahili</v>
      </c>
      <c r="AD199">
        <f t="shared" si="350"/>
        <v>29.883635259999998</v>
      </c>
      <c r="AE199">
        <f t="shared" si="350"/>
        <v>6.391098661</v>
      </c>
      <c r="AF199">
        <f t="shared" si="350"/>
        <v>1.285510073</v>
      </c>
      <c r="AG199">
        <f t="shared" si="350"/>
        <v>9.9442525479999997</v>
      </c>
      <c r="AH199">
        <f t="shared" si="350"/>
        <v>2.410254954</v>
      </c>
      <c r="AI199">
        <f t="shared" si="350"/>
        <v>27.728420310000001</v>
      </c>
      <c r="AJ199">
        <f t="shared" si="350"/>
        <v>0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121</v>
      </c>
      <c r="AP199">
        <f t="shared" si="351"/>
        <v>345</v>
      </c>
      <c r="AQ199">
        <f t="shared" si="351"/>
        <v>160</v>
      </c>
      <c r="AR199">
        <f t="shared" si="351"/>
        <v>76</v>
      </c>
      <c r="AS199">
        <f t="shared" si="351"/>
        <v>29</v>
      </c>
      <c r="AT199">
        <f t="shared" si="351"/>
        <v>3</v>
      </c>
      <c r="AU199" t="str">
        <f t="shared" si="351"/>
        <v>NA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0.043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0.020</v>
      </c>
      <c r="D204" t="str">
        <f t="shared" si="357"/>
        <v>0.191</v>
      </c>
      <c r="E204" t="str">
        <f t="shared" si="357"/>
        <v>0.078</v>
      </c>
      <c r="F204" t="str">
        <f t="shared" si="357"/>
        <v>&gt;0.999</v>
      </c>
      <c r="G204" t="e">
        <f t="shared" si="357"/>
        <v>#VALUE!</v>
      </c>
      <c r="K204" t="str">
        <f>A204</f>
        <v>18-24</v>
      </c>
      <c r="L204">
        <f>$L199-M199</f>
        <v>-43.702497770000008</v>
      </c>
      <c r="M204">
        <f t="shared" ref="M204:Q204" si="358">$L199-N199</f>
        <v>-57.994735059999996</v>
      </c>
      <c r="N204">
        <f t="shared" si="358"/>
        <v>-52.384588660000006</v>
      </c>
      <c r="O204">
        <f t="shared" si="358"/>
        <v>-67.660155160000002</v>
      </c>
      <c r="P204">
        <f t="shared" si="358"/>
        <v>-33.210071920000004</v>
      </c>
      <c r="Q204">
        <f t="shared" si="358"/>
        <v>49.801554539999998</v>
      </c>
      <c r="T204" t="str">
        <f>K204</f>
        <v>18-24</v>
      </c>
      <c r="U204">
        <f>SQRT((($AO199-1)*$AD199^2+(AP199-1)*AE199^2)/($AO199+AP199-2))</f>
        <v>16.162887969240156</v>
      </c>
      <c r="V204">
        <f t="shared" ref="V204:Z204" si="359">SQRT((($AO199-1)*$AD199^2+(AQ199-1)*AF199^2)/($AO199+AQ199-2))</f>
        <v>19.622471940434288</v>
      </c>
      <c r="W204">
        <f t="shared" si="359"/>
        <v>24.240293925156525</v>
      </c>
      <c r="X204">
        <f t="shared" si="359"/>
        <v>26.929143759124223</v>
      </c>
      <c r="Y204">
        <f t="shared" si="359"/>
        <v>29.849558492506318</v>
      </c>
      <c r="Z204" t="e">
        <f t="shared" si="359"/>
        <v>#VALUE!</v>
      </c>
      <c r="AC204" t="str">
        <f>T204</f>
        <v>18-24</v>
      </c>
      <c r="AD204">
        <f>$AO199+AP199-2</f>
        <v>464</v>
      </c>
      <c r="AE204">
        <f t="shared" ref="AE204:AI204" si="360">$AO199+AQ199-2</f>
        <v>279</v>
      </c>
      <c r="AF204">
        <f t="shared" si="360"/>
        <v>195</v>
      </c>
      <c r="AG204">
        <f t="shared" si="360"/>
        <v>148</v>
      </c>
      <c r="AH204">
        <f t="shared" si="360"/>
        <v>122</v>
      </c>
      <c r="AI204" t="e">
        <f t="shared" si="360"/>
        <v>#VALUE!</v>
      </c>
    </row>
    <row r="205" spans="1:47" x14ac:dyDescent="0.35">
      <c r="A205" t="str">
        <f t="shared" ref="A205:A209" si="361">A193</f>
        <v>25-34</v>
      </c>
      <c r="C205" t="str">
        <f t="shared" si="357"/>
        <v>0.046</v>
      </c>
      <c r="D205" t="str">
        <f t="shared" si="357"/>
        <v>&gt;0.999</v>
      </c>
      <c r="E205" t="str">
        <f t="shared" si="357"/>
        <v>&lt;0.001</v>
      </c>
      <c r="F205" t="str">
        <f t="shared" si="357"/>
        <v>0.714</v>
      </c>
      <c r="G205" t="e">
        <f t="shared" si="357"/>
        <v>#VALUE!</v>
      </c>
      <c r="K205" t="str">
        <f t="shared" ref="K205:K209" si="362">A205</f>
        <v>25-34</v>
      </c>
      <c r="M205">
        <f>$M199-N199</f>
        <v>-14.292237289999989</v>
      </c>
      <c r="N205">
        <f t="shared" ref="N205:Q205" si="363">$M199-O199</f>
        <v>-8.6820908899999978</v>
      </c>
      <c r="O205">
        <f t="shared" si="363"/>
        <v>-23.957657389999994</v>
      </c>
      <c r="P205">
        <f t="shared" si="363"/>
        <v>10.492425850000004</v>
      </c>
      <c r="Q205">
        <f t="shared" si="363"/>
        <v>93.504052310000006</v>
      </c>
      <c r="T205" t="str">
        <f t="shared" ref="T205:T209" si="364">K205</f>
        <v>25-34</v>
      </c>
      <c r="V205">
        <f>SQRT((($AP199-1)*$AE199^2+(AQ199-1)*AF199^2)/($AP199+AQ199-2))</f>
        <v>5.3345019253306942</v>
      </c>
      <c r="W205">
        <f t="shared" ref="W205:Z205" si="365">SQRT((($AP199-1)*$AE199^2+(AR199-1)*AG199^2)/($AP199+AR199-2))</f>
        <v>7.1578994508704277</v>
      </c>
      <c r="X205">
        <f t="shared" si="365"/>
        <v>6.181339871753166</v>
      </c>
      <c r="Y205">
        <f t="shared" si="365"/>
        <v>6.7122533681627949</v>
      </c>
      <c r="Z205" t="e">
        <f t="shared" si="365"/>
        <v>#VALUE!</v>
      </c>
      <c r="AC205" t="str">
        <f t="shared" ref="AC205:AC209" si="366">T205</f>
        <v>25-34</v>
      </c>
      <c r="AE205">
        <f>$AP199+AQ199-2</f>
        <v>503</v>
      </c>
      <c r="AF205">
        <f t="shared" ref="AF205:AI205" si="367">$AP199+AR199-2</f>
        <v>419</v>
      </c>
      <c r="AG205">
        <f t="shared" si="367"/>
        <v>372</v>
      </c>
      <c r="AH205">
        <f t="shared" si="367"/>
        <v>346</v>
      </c>
      <c r="AI205" t="e">
        <f t="shared" si="367"/>
        <v>#VALUE!</v>
      </c>
    </row>
    <row r="206" spans="1:47" x14ac:dyDescent="0.35">
      <c r="A206" t="str">
        <f t="shared" si="361"/>
        <v>35-44</v>
      </c>
      <c r="D206" t="str">
        <f t="shared" si="357"/>
        <v>&gt;0.999</v>
      </c>
      <c r="E206" t="str">
        <f t="shared" si="357"/>
        <v>&lt;0.001</v>
      </c>
      <c r="F206" t="str">
        <f t="shared" si="357"/>
        <v>&lt;0.001</v>
      </c>
      <c r="G206" t="e">
        <f t="shared" si="357"/>
        <v>#VALUE!</v>
      </c>
      <c r="K206" t="str">
        <f t="shared" si="362"/>
        <v>35-44</v>
      </c>
      <c r="N206">
        <f>$N199-O199</f>
        <v>5.6101463999999908</v>
      </c>
      <c r="O206">
        <f t="shared" ref="O206:Q206" si="368">$N199-P199</f>
        <v>-9.6654201000000057</v>
      </c>
      <c r="P206">
        <f t="shared" si="368"/>
        <v>24.784663139999992</v>
      </c>
      <c r="Q206">
        <f t="shared" si="368"/>
        <v>107.79628959999999</v>
      </c>
      <c r="T206" t="str">
        <f t="shared" si="364"/>
        <v>35-44</v>
      </c>
      <c r="W206">
        <f>SQRT((($AQ199-1)*$AF199^2+(AR199-1)*AG199^2)/($AQ199+AR199-2))</f>
        <v>5.728682204366395</v>
      </c>
      <c r="X206">
        <f t="shared" ref="X206:Z206" si="369">SQRT((($AQ199-1)*$AF199^2+(AS199-1)*AH199^2)/($AQ199+AS199-2))</f>
        <v>1.508291624714895</v>
      </c>
      <c r="Y206">
        <f t="shared" si="369"/>
        <v>3.3441186281613828</v>
      </c>
      <c r="Z206" t="e">
        <f t="shared" si="369"/>
        <v>#VALUE!</v>
      </c>
      <c r="AC206" t="str">
        <f t="shared" si="366"/>
        <v>35-44</v>
      </c>
      <c r="AF206">
        <f>$AQ199+AR199-2</f>
        <v>234</v>
      </c>
      <c r="AG206">
        <f t="shared" ref="AG206:AI206" si="370">$AQ199+AS199-2</f>
        <v>187</v>
      </c>
      <c r="AH206">
        <f t="shared" si="370"/>
        <v>161</v>
      </c>
      <c r="AI206" t="e">
        <f t="shared" si="370"/>
        <v>#VALUE!</v>
      </c>
    </row>
    <row r="207" spans="1:47" x14ac:dyDescent="0.35">
      <c r="A207" t="str">
        <f t="shared" si="361"/>
        <v>45-54</v>
      </c>
      <c r="E207" t="str">
        <f t="shared" si="357"/>
        <v>0.467</v>
      </c>
      <c r="F207" t="str">
        <f t="shared" si="357"/>
        <v>0.476</v>
      </c>
      <c r="G207" t="e">
        <f t="shared" si="357"/>
        <v>#VALUE!</v>
      </c>
      <c r="K207" t="str">
        <f t="shared" si="362"/>
        <v>45-54</v>
      </c>
      <c r="O207">
        <f>$O199-P199</f>
        <v>-15.275566499999996</v>
      </c>
      <c r="P207">
        <f t="shared" ref="P207:Q207" si="371">$O199-Q199</f>
        <v>19.174516740000001</v>
      </c>
      <c r="Q207">
        <f t="shared" si="371"/>
        <v>102.1861432</v>
      </c>
      <c r="T207" t="str">
        <f t="shared" si="364"/>
        <v>45-54</v>
      </c>
      <c r="X207">
        <f>SQRT((($AR199-1)*$AG199^2+(AS199-1)*AH199^2)/($AR199+AS199-2))</f>
        <v>8.5781802196898305</v>
      </c>
      <c r="Y207">
        <f t="shared" ref="Y207:Z207" si="372">SQRT((($AR199-1)*$AG199^2+(AT199-1)*AI199^2)/($AR199+AT199-2))</f>
        <v>10.783791644074459</v>
      </c>
      <c r="Z207" t="e">
        <f t="shared" si="372"/>
        <v>#VALUE!</v>
      </c>
      <c r="AC207" t="str">
        <f t="shared" si="366"/>
        <v>45-54</v>
      </c>
      <c r="AG207">
        <f>$AR199+AS199-2</f>
        <v>103</v>
      </c>
      <c r="AH207">
        <f t="shared" ref="AH207:AI207" si="373">$AR199+AT199-2</f>
        <v>77</v>
      </c>
      <c r="AI207" t="e">
        <f t="shared" si="373"/>
        <v>#VALUE!</v>
      </c>
    </row>
    <row r="208" spans="1:47" x14ac:dyDescent="0.35">
      <c r="A208" t="str">
        <f t="shared" si="361"/>
        <v>55-64</v>
      </c>
      <c r="F208" t="str">
        <f t="shared" si="357"/>
        <v>&lt;0.001</v>
      </c>
      <c r="G208" t="e">
        <f t="shared" si="357"/>
        <v>#VALUE!</v>
      </c>
      <c r="K208" t="str">
        <f t="shared" si="362"/>
        <v>55-64</v>
      </c>
      <c r="P208">
        <f>$P199-Q199</f>
        <v>34.450083239999998</v>
      </c>
      <c r="Q208">
        <f>$P199-R199</f>
        <v>117.4617097</v>
      </c>
      <c r="T208" t="str">
        <f t="shared" si="364"/>
        <v>55-64</v>
      </c>
      <c r="Y208">
        <f>SQRT((($AS199-1)*$AH199^2+(AT199-1)*AI199^2)/($AS199+AT199-2))</f>
        <v>7.5285939284568588</v>
      </c>
      <c r="Z208" t="e">
        <f>SQRT((($AS199-1)*$AH199^2+(AU199-1)*AJ199^2)/($AS199+AU199-2))</f>
        <v>#VALUE!</v>
      </c>
      <c r="AC208" t="str">
        <f t="shared" si="366"/>
        <v>55-64</v>
      </c>
      <c r="AH208">
        <f>$AS199+AT199-2</f>
        <v>30</v>
      </c>
      <c r="AI208" t="e">
        <f>$AS199+AU199-2</f>
        <v>#VALUE!</v>
      </c>
    </row>
    <row r="209" spans="1:35" x14ac:dyDescent="0.35">
      <c r="A209" t="str">
        <f t="shared" si="361"/>
        <v>65-74</v>
      </c>
      <c r="G209" t="e">
        <f t="shared" si="357"/>
        <v>#VALUE!</v>
      </c>
      <c r="K209" t="str">
        <f t="shared" si="362"/>
        <v>65-74</v>
      </c>
      <c r="Q209">
        <f>Q199-R199</f>
        <v>83.011626460000002</v>
      </c>
      <c r="T209" t="str">
        <f t="shared" si="364"/>
        <v>65-74</v>
      </c>
      <c r="Z209" t="e">
        <f>SQRT((($AT199-1)*$AI199^2+(AU199-1)*AJ199^2)/($AT199+AU199-2))</f>
        <v>#VALUE!</v>
      </c>
      <c r="AC209" t="str">
        <f t="shared" si="366"/>
        <v>65-74</v>
      </c>
      <c r="AI209" t="e">
        <f>$AT199+AU199-2</f>
        <v>#VALUE!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18F0F-EAD0-4042-B0D4-2791843FBDB4}">
  <dimension ref="A1:AV209"/>
  <sheetViews>
    <sheetView topLeftCell="A7" workbookViewId="0">
      <selection activeCell="G13" sqref="G13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11.13033459</v>
      </c>
      <c r="M3">
        <v>22.547668819999998</v>
      </c>
      <c r="N3">
        <v>54.908433719999998</v>
      </c>
      <c r="O3">
        <v>85.147914470000003</v>
      </c>
      <c r="P3">
        <v>101.73526750000001</v>
      </c>
      <c r="Q3">
        <v>110.5193835</v>
      </c>
      <c r="R3">
        <v>115.2556864</v>
      </c>
      <c r="T3" t="s">
        <v>16</v>
      </c>
      <c r="U3">
        <v>5.3269555220000004</v>
      </c>
      <c r="V3">
        <v>4.9828953399999998</v>
      </c>
      <c r="W3">
        <v>3.8058623630000001</v>
      </c>
      <c r="X3">
        <v>4.8022471529999997</v>
      </c>
      <c r="Y3">
        <v>2.679601167</v>
      </c>
      <c r="Z3">
        <v>4.1599985159999999</v>
      </c>
      <c r="AA3">
        <v>4.6194365169999996</v>
      </c>
      <c r="AC3" t="s">
        <v>16</v>
      </c>
      <c r="AD3">
        <v>2.382286932</v>
      </c>
      <c r="AE3">
        <v>2.2284185409999999</v>
      </c>
      <c r="AF3">
        <v>1.7020333910000001</v>
      </c>
      <c r="AG3">
        <v>2.147630216</v>
      </c>
      <c r="AH3">
        <v>1.1983540720000001</v>
      </c>
      <c r="AI3">
        <v>1.860407894</v>
      </c>
      <c r="AJ3">
        <v>2.0658748139999998</v>
      </c>
      <c r="AK3">
        <v>5</v>
      </c>
      <c r="AM3" s="3"/>
      <c r="AN3" t="s">
        <v>16</v>
      </c>
      <c r="AO3">
        <v>6600</v>
      </c>
      <c r="AP3">
        <v>4926</v>
      </c>
      <c r="AQ3">
        <v>4657</v>
      </c>
      <c r="AR3">
        <v>4739</v>
      </c>
      <c r="AS3">
        <v>3508</v>
      </c>
      <c r="AT3">
        <v>1365</v>
      </c>
      <c r="AU3">
        <v>204</v>
      </c>
    </row>
    <row r="4" spans="10:47" x14ac:dyDescent="0.35">
      <c r="J4" s="2"/>
      <c r="K4" t="s">
        <v>17</v>
      </c>
      <c r="L4">
        <v>32.030802389999998</v>
      </c>
      <c r="M4">
        <v>44.270943850000002</v>
      </c>
      <c r="N4">
        <v>69.514675580000002</v>
      </c>
      <c r="O4">
        <v>99.533820430000006</v>
      </c>
      <c r="P4">
        <v>114.76219810000001</v>
      </c>
      <c r="Q4">
        <v>124.24972339999999</v>
      </c>
      <c r="R4">
        <v>128.09600230000001</v>
      </c>
      <c r="T4" t="s">
        <v>17</v>
      </c>
      <c r="U4">
        <v>4.0946755210000001</v>
      </c>
      <c r="V4">
        <v>6.7276569559999997</v>
      </c>
      <c r="W4">
        <v>4.2453031189999999</v>
      </c>
      <c r="X4">
        <v>5.7041335049999997</v>
      </c>
      <c r="Y4">
        <v>4.651170531</v>
      </c>
      <c r="Z4">
        <v>1.482971799</v>
      </c>
      <c r="AA4">
        <v>3.7488280710000002</v>
      </c>
      <c r="AC4" t="s">
        <v>17</v>
      </c>
      <c r="AD4">
        <v>2.3640620139999999</v>
      </c>
      <c r="AE4">
        <v>3.8842145549999998</v>
      </c>
      <c r="AF4">
        <v>2.4510268979999998</v>
      </c>
      <c r="AG4">
        <v>3.293283014</v>
      </c>
      <c r="AH4">
        <v>2.6853545579999998</v>
      </c>
      <c r="AI4">
        <v>0.85619416699999995</v>
      </c>
      <c r="AJ4">
        <v>2.1643868959999999</v>
      </c>
      <c r="AK4">
        <v>3</v>
      </c>
      <c r="AM4" s="3"/>
      <c r="AN4" t="s">
        <v>17</v>
      </c>
      <c r="AO4">
        <v>460</v>
      </c>
      <c r="AP4">
        <v>499</v>
      </c>
      <c r="AQ4">
        <v>879</v>
      </c>
      <c r="AR4">
        <v>1971</v>
      </c>
      <c r="AS4">
        <v>1727</v>
      </c>
      <c r="AT4">
        <v>584</v>
      </c>
      <c r="AU4">
        <v>78</v>
      </c>
    </row>
    <row r="5" spans="10:47" x14ac:dyDescent="0.35">
      <c r="J5" s="2"/>
      <c r="K5" t="s">
        <v>18</v>
      </c>
      <c r="L5">
        <v>11.992683299999999</v>
      </c>
      <c r="M5">
        <v>33.528803959999998</v>
      </c>
      <c r="N5">
        <v>43.14627205</v>
      </c>
      <c r="O5">
        <v>56.419883640000002</v>
      </c>
      <c r="P5">
        <v>70.315132309999996</v>
      </c>
      <c r="Q5">
        <v>90.721301429999997</v>
      </c>
      <c r="R5">
        <v>99.446184290000005</v>
      </c>
      <c r="T5" t="s">
        <v>18</v>
      </c>
      <c r="U5">
        <v>9.2396825279999995</v>
      </c>
      <c r="V5">
        <v>14.08541617</v>
      </c>
      <c r="W5">
        <v>14.2542373</v>
      </c>
      <c r="X5">
        <v>11.44152334</v>
      </c>
      <c r="Y5">
        <v>13.307521729999999</v>
      </c>
      <c r="Z5">
        <v>9.2829473710000006</v>
      </c>
      <c r="AA5">
        <v>6.1189765060000001</v>
      </c>
      <c r="AC5" t="s">
        <v>18</v>
      </c>
      <c r="AD5">
        <v>3.0798941759999998</v>
      </c>
      <c r="AE5">
        <v>4.6951387249999996</v>
      </c>
      <c r="AF5">
        <v>4.7514124349999998</v>
      </c>
      <c r="AG5">
        <v>3.8138411140000001</v>
      </c>
      <c r="AH5">
        <v>4.4358405779999996</v>
      </c>
      <c r="AI5">
        <v>3.09431579</v>
      </c>
      <c r="AJ5">
        <v>2.039658835</v>
      </c>
      <c r="AK5">
        <v>9</v>
      </c>
      <c r="AM5" s="3"/>
      <c r="AN5" t="s">
        <v>18</v>
      </c>
      <c r="AO5">
        <v>3145</v>
      </c>
      <c r="AP5">
        <v>1373</v>
      </c>
      <c r="AQ5">
        <v>1964</v>
      </c>
      <c r="AR5">
        <v>4080</v>
      </c>
      <c r="AS5">
        <v>7626</v>
      </c>
      <c r="AT5">
        <v>5869</v>
      </c>
      <c r="AU5">
        <v>2025</v>
      </c>
    </row>
    <row r="6" spans="10:47" x14ac:dyDescent="0.35">
      <c r="J6" s="2"/>
      <c r="K6" t="s">
        <v>19</v>
      </c>
      <c r="L6">
        <v>4.9306547299999997</v>
      </c>
      <c r="M6">
        <v>28.482932290000001</v>
      </c>
      <c r="N6">
        <v>51.124764020000001</v>
      </c>
      <c r="O6">
        <v>74.065483470000004</v>
      </c>
      <c r="P6">
        <v>91.862994430000001</v>
      </c>
      <c r="Q6">
        <v>105.0073546</v>
      </c>
      <c r="R6">
        <v>113.80497370000001</v>
      </c>
      <c r="T6" t="s">
        <v>19</v>
      </c>
      <c r="U6">
        <v>9.668824828</v>
      </c>
      <c r="V6">
        <v>11.81242939</v>
      </c>
      <c r="W6">
        <v>16.201542880000002</v>
      </c>
      <c r="X6">
        <v>18.145993489999999</v>
      </c>
      <c r="Y6">
        <v>16.959899950000001</v>
      </c>
      <c r="Z6">
        <v>11.383535780000001</v>
      </c>
      <c r="AA6">
        <v>8.4363889810000003</v>
      </c>
      <c r="AC6" t="s">
        <v>19</v>
      </c>
      <c r="AD6">
        <v>2.1099105549999999</v>
      </c>
      <c r="AE6">
        <v>2.5776834200000001</v>
      </c>
      <c r="AF6">
        <v>3.5354665060000001</v>
      </c>
      <c r="AG6">
        <v>3.9597804160000001</v>
      </c>
      <c r="AH6">
        <v>3.7009535850000002</v>
      </c>
      <c r="AI6">
        <v>2.4840911609999998</v>
      </c>
      <c r="AJ6">
        <v>1.8409710050000001</v>
      </c>
      <c r="AK6">
        <v>21</v>
      </c>
      <c r="AM6" s="3"/>
      <c r="AN6" t="s">
        <v>19</v>
      </c>
      <c r="AO6">
        <v>11411</v>
      </c>
      <c r="AP6">
        <v>7649</v>
      </c>
      <c r="AQ6">
        <v>11034</v>
      </c>
      <c r="AR6">
        <v>13523</v>
      </c>
      <c r="AS6">
        <v>15959</v>
      </c>
      <c r="AT6">
        <v>8591</v>
      </c>
      <c r="AU6">
        <v>1729</v>
      </c>
    </row>
    <row r="7" spans="10:47" x14ac:dyDescent="0.35">
      <c r="J7" s="2"/>
      <c r="K7" t="s">
        <v>20</v>
      </c>
      <c r="L7">
        <v>30.227522570000001</v>
      </c>
      <c r="M7">
        <v>41.451586249999998</v>
      </c>
      <c r="N7">
        <v>56.238419700000001</v>
      </c>
      <c r="O7">
        <v>72.989458729999996</v>
      </c>
      <c r="P7">
        <v>86.084160749999995</v>
      </c>
      <c r="Q7">
        <v>97.750063330000003</v>
      </c>
      <c r="R7">
        <v>95.614111609999995</v>
      </c>
      <c r="T7" t="s">
        <v>20</v>
      </c>
      <c r="U7">
        <v>7.5137320750000001</v>
      </c>
      <c r="V7">
        <v>6.3645001380000004</v>
      </c>
      <c r="W7">
        <v>5.7176129429999998</v>
      </c>
      <c r="X7">
        <v>7.3120787099999998</v>
      </c>
      <c r="Y7">
        <v>5.6832074840000004</v>
      </c>
      <c r="Z7">
        <v>9.8506138070000002</v>
      </c>
      <c r="AA7">
        <v>14.453194249999999</v>
      </c>
      <c r="AC7" t="s">
        <v>20</v>
      </c>
      <c r="AD7">
        <v>2.2654754609999999</v>
      </c>
      <c r="AE7">
        <v>1.9189689940000001</v>
      </c>
      <c r="AF7">
        <v>1.7239251659999999</v>
      </c>
      <c r="AG7">
        <v>2.204674684</v>
      </c>
      <c r="AH7">
        <v>1.7135515299999999</v>
      </c>
      <c r="AI7">
        <v>2.9700718140000002</v>
      </c>
      <c r="AJ7">
        <v>4.3578020329999996</v>
      </c>
      <c r="AK7">
        <v>11</v>
      </c>
      <c r="AM7" s="3"/>
      <c r="AN7" t="s">
        <v>20</v>
      </c>
      <c r="AO7">
        <v>10407</v>
      </c>
      <c r="AP7">
        <v>11630</v>
      </c>
      <c r="AQ7">
        <v>14777</v>
      </c>
      <c r="AR7">
        <v>10405</v>
      </c>
      <c r="AS7">
        <v>5393</v>
      </c>
      <c r="AT7">
        <v>1631</v>
      </c>
      <c r="AU7">
        <v>265</v>
      </c>
    </row>
    <row r="8" spans="10:47" x14ac:dyDescent="0.35">
      <c r="J8" s="2"/>
      <c r="K8" t="s">
        <v>21</v>
      </c>
      <c r="L8">
        <v>21.16794724</v>
      </c>
      <c r="M8">
        <v>38.031746849999998</v>
      </c>
      <c r="N8">
        <v>48.017452370000001</v>
      </c>
      <c r="O8">
        <v>57.715515449999998</v>
      </c>
      <c r="P8">
        <v>74.994164369999993</v>
      </c>
      <c r="Q8">
        <v>99.572345130000002</v>
      </c>
      <c r="R8">
        <v>123.4560968</v>
      </c>
      <c r="T8" t="s">
        <v>21</v>
      </c>
      <c r="U8">
        <v>1.8275594829999999</v>
      </c>
      <c r="V8">
        <v>1.91604916</v>
      </c>
      <c r="W8">
        <v>3.040670403</v>
      </c>
      <c r="X8">
        <v>0.28879745000000001</v>
      </c>
      <c r="Y8">
        <v>1.207131873</v>
      </c>
      <c r="Z8">
        <v>0.50749100599999997</v>
      </c>
      <c r="AA8">
        <v>1.355740911</v>
      </c>
      <c r="AC8" t="s">
        <v>21</v>
      </c>
      <c r="AD8">
        <v>1.292279704</v>
      </c>
      <c r="AE8">
        <v>1.354851354</v>
      </c>
      <c r="AF8">
        <v>2.1500786609999998</v>
      </c>
      <c r="AG8">
        <v>0.204210635</v>
      </c>
      <c r="AH8">
        <v>0.85357113299999998</v>
      </c>
      <c r="AI8">
        <v>0.35885033100000002</v>
      </c>
      <c r="AJ8">
        <v>0.958653592</v>
      </c>
      <c r="AK8">
        <v>2</v>
      </c>
      <c r="AM8" s="3"/>
      <c r="AN8" t="s">
        <v>21</v>
      </c>
      <c r="AO8">
        <v>2968</v>
      </c>
      <c r="AP8">
        <v>1550</v>
      </c>
      <c r="AQ8">
        <v>1192</v>
      </c>
      <c r="AR8">
        <v>1480</v>
      </c>
      <c r="AS8">
        <v>2871</v>
      </c>
      <c r="AT8">
        <v>4106</v>
      </c>
      <c r="AU8">
        <v>3144</v>
      </c>
    </row>
    <row r="9" spans="10:47" x14ac:dyDescent="0.35">
      <c r="J9" s="2"/>
      <c r="K9" t="s">
        <v>22</v>
      </c>
      <c r="L9">
        <v>9.9961946879999992</v>
      </c>
      <c r="M9">
        <v>32.77896612</v>
      </c>
      <c r="N9">
        <v>42.705856390000001</v>
      </c>
      <c r="O9">
        <v>55.512184689999998</v>
      </c>
      <c r="P9">
        <v>68.341709339999994</v>
      </c>
      <c r="Q9">
        <v>91.794245759999995</v>
      </c>
      <c r="R9">
        <v>110.0812882</v>
      </c>
      <c r="T9" t="s">
        <v>22</v>
      </c>
      <c r="U9">
        <v>2.9906961999999999</v>
      </c>
      <c r="V9">
        <v>9.5030445290000003</v>
      </c>
      <c r="W9">
        <v>5.1998359870000002</v>
      </c>
      <c r="X9">
        <v>7.134868537</v>
      </c>
      <c r="Y9">
        <v>4.6590960089999998</v>
      </c>
      <c r="Z9">
        <v>2.6981174229999998</v>
      </c>
      <c r="AA9">
        <v>0.77667687699999999</v>
      </c>
      <c r="AC9" t="s">
        <v>22</v>
      </c>
      <c r="AD9">
        <v>2.1147415629999999</v>
      </c>
      <c r="AE9">
        <v>6.7196672279999996</v>
      </c>
      <c r="AF9">
        <v>3.676839287</v>
      </c>
      <c r="AG9">
        <v>5.045113926</v>
      </c>
      <c r="AH9">
        <v>3.2944783819999999</v>
      </c>
      <c r="AI9">
        <v>1.907857127</v>
      </c>
      <c r="AJ9">
        <v>0.54919348700000004</v>
      </c>
      <c r="AK9">
        <v>2</v>
      </c>
      <c r="AM9" s="3"/>
      <c r="AN9" t="s">
        <v>22</v>
      </c>
      <c r="AO9">
        <v>1005</v>
      </c>
      <c r="AP9">
        <v>357</v>
      </c>
      <c r="AQ9">
        <v>293</v>
      </c>
      <c r="AR9">
        <v>446</v>
      </c>
      <c r="AS9">
        <v>840</v>
      </c>
      <c r="AT9">
        <v>802</v>
      </c>
      <c r="AU9">
        <v>414</v>
      </c>
    </row>
    <row r="10" spans="10:47" x14ac:dyDescent="0.35">
      <c r="J10" s="2"/>
      <c r="K10" t="s">
        <v>23</v>
      </c>
      <c r="L10">
        <v>34.225385449999997</v>
      </c>
      <c r="M10">
        <v>49.968464969999999</v>
      </c>
      <c r="N10">
        <v>70.535055380000003</v>
      </c>
      <c r="O10">
        <v>83.98561875</v>
      </c>
      <c r="P10">
        <v>95.112260370000001</v>
      </c>
      <c r="Q10">
        <v>104.07688400000001</v>
      </c>
      <c r="R10">
        <v>106.1234259</v>
      </c>
      <c r="T10" t="s">
        <v>23</v>
      </c>
      <c r="U10">
        <v>16.373618560000001</v>
      </c>
      <c r="V10">
        <v>16.443074800000002</v>
      </c>
      <c r="W10">
        <v>19.4944585</v>
      </c>
      <c r="X10">
        <v>20.35904811</v>
      </c>
      <c r="Y10">
        <v>17.766685039999999</v>
      </c>
      <c r="Z10">
        <v>18.458222209999999</v>
      </c>
      <c r="AA10">
        <v>16.171117729999999</v>
      </c>
      <c r="AC10" t="s">
        <v>23</v>
      </c>
      <c r="AD10">
        <v>4.9368317470000003</v>
      </c>
      <c r="AE10">
        <v>4.9577735929999998</v>
      </c>
      <c r="AF10">
        <v>5.8778003950000004</v>
      </c>
      <c r="AG10">
        <v>6.1384839690000002</v>
      </c>
      <c r="AH10">
        <v>5.3568570959999997</v>
      </c>
      <c r="AI10">
        <v>5.5653633979999997</v>
      </c>
      <c r="AJ10">
        <v>4.875775451</v>
      </c>
      <c r="AK10">
        <v>11</v>
      </c>
      <c r="AM10" s="3"/>
      <c r="AN10" t="s">
        <v>23</v>
      </c>
      <c r="AO10">
        <v>3249</v>
      </c>
      <c r="AP10">
        <v>4390</v>
      </c>
      <c r="AQ10">
        <v>4145</v>
      </c>
      <c r="AR10">
        <v>2722</v>
      </c>
      <c r="AS10">
        <v>1755</v>
      </c>
      <c r="AT10">
        <v>800</v>
      </c>
      <c r="AU10">
        <v>235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17.373367649999999</v>
      </c>
      <c r="M14">
        <v>33.39551359</v>
      </c>
      <c r="N14">
        <v>41.112931230000001</v>
      </c>
      <c r="O14">
        <v>49.17914794</v>
      </c>
      <c r="P14">
        <v>65.172096019999998</v>
      </c>
      <c r="Q14">
        <v>92.986456500000003</v>
      </c>
      <c r="R14">
        <v>117.2940206</v>
      </c>
      <c r="T14" t="s">
        <v>34</v>
      </c>
      <c r="U14">
        <v>7.0479693599999997</v>
      </c>
      <c r="V14">
        <v>9.1238063240000002</v>
      </c>
      <c r="W14">
        <v>9.3311801879999994</v>
      </c>
      <c r="X14">
        <v>7.5801806469999997</v>
      </c>
      <c r="Y14">
        <v>8.3694827549999999</v>
      </c>
      <c r="Z14">
        <v>8.9594179609999998</v>
      </c>
      <c r="AA14">
        <v>10.25880927</v>
      </c>
      <c r="AC14" t="s">
        <v>34</v>
      </c>
      <c r="AD14">
        <v>2.4918334639999999</v>
      </c>
      <c r="AE14">
        <v>3.225752661</v>
      </c>
      <c r="AF14">
        <v>3.2990703940000001</v>
      </c>
      <c r="AG14">
        <v>2.6799985689999999</v>
      </c>
      <c r="AH14">
        <v>2.9590590059999999</v>
      </c>
      <c r="AI14">
        <v>3.167632598</v>
      </c>
      <c r="AJ14">
        <v>3.627036801</v>
      </c>
      <c r="AK14">
        <v>8</v>
      </c>
      <c r="AM14" s="5"/>
      <c r="AN14" t="s">
        <v>34</v>
      </c>
      <c r="AO14">
        <v>5366</v>
      </c>
      <c r="AP14">
        <v>2712</v>
      </c>
      <c r="AQ14">
        <v>2386</v>
      </c>
      <c r="AR14">
        <v>3230</v>
      </c>
      <c r="AS14">
        <v>5625</v>
      </c>
      <c r="AT14">
        <v>5896</v>
      </c>
      <c r="AU14">
        <v>3859</v>
      </c>
    </row>
    <row r="15" spans="10:47" x14ac:dyDescent="0.35">
      <c r="J15" s="2"/>
      <c r="K15" t="s">
        <v>35</v>
      </c>
      <c r="L15">
        <v>16.549891939999998</v>
      </c>
      <c r="M15">
        <v>28.40423904</v>
      </c>
      <c r="N15">
        <v>58.055769480000002</v>
      </c>
      <c r="O15">
        <v>86.17977424</v>
      </c>
      <c r="P15">
        <v>102.30276499999999</v>
      </c>
      <c r="Q15">
        <v>111.06849459999999</v>
      </c>
      <c r="R15">
        <v>116.6560163</v>
      </c>
      <c r="T15" t="s">
        <v>35</v>
      </c>
      <c r="U15">
        <v>12.38259644</v>
      </c>
      <c r="V15">
        <v>13.301769070000001</v>
      </c>
      <c r="W15">
        <v>10.54075368</v>
      </c>
      <c r="X15">
        <v>10.29388363</v>
      </c>
      <c r="Y15">
        <v>8.5562386450000005</v>
      </c>
      <c r="Z15">
        <v>8.6773318130000003</v>
      </c>
      <c r="AA15">
        <v>6.6177721370000002</v>
      </c>
      <c r="AC15" t="s">
        <v>35</v>
      </c>
      <c r="AD15">
        <v>3.1971726519999999</v>
      </c>
      <c r="AE15">
        <v>3.4345020060000002</v>
      </c>
      <c r="AF15">
        <v>2.7216108970000001</v>
      </c>
      <c r="AG15">
        <v>2.657869324</v>
      </c>
      <c r="AH15">
        <v>2.2092113179999999</v>
      </c>
      <c r="AI15">
        <v>2.2404774399999998</v>
      </c>
      <c r="AJ15">
        <v>1.708701418</v>
      </c>
      <c r="AK15">
        <v>15</v>
      </c>
      <c r="AM15" s="5"/>
      <c r="AN15" t="s">
        <v>35</v>
      </c>
      <c r="AO15">
        <v>8531</v>
      </c>
      <c r="AP15">
        <v>7869</v>
      </c>
      <c r="AQ15">
        <v>8562</v>
      </c>
      <c r="AR15">
        <v>8923</v>
      </c>
      <c r="AS15">
        <v>6739</v>
      </c>
      <c r="AT15">
        <v>2689</v>
      </c>
      <c r="AU15">
        <v>505</v>
      </c>
    </row>
    <row r="16" spans="10:47" x14ac:dyDescent="0.35">
      <c r="J16" s="2"/>
      <c r="K16" t="s">
        <v>36</v>
      </c>
      <c r="L16">
        <v>29.574458480000001</v>
      </c>
      <c r="M16">
        <v>40.960257349999999</v>
      </c>
      <c r="N16">
        <v>55.643991960000001</v>
      </c>
      <c r="O16">
        <v>72.556055349999994</v>
      </c>
      <c r="P16">
        <v>84.643240779999999</v>
      </c>
      <c r="Q16">
        <v>97.70382592</v>
      </c>
      <c r="R16">
        <v>82.717762739999998</v>
      </c>
      <c r="T16" t="s">
        <v>36</v>
      </c>
      <c r="U16">
        <v>7.4234705859999996</v>
      </c>
      <c r="V16">
        <v>6.4100778600000003</v>
      </c>
      <c r="W16">
        <v>5.7209250359999997</v>
      </c>
      <c r="X16">
        <v>7.697937016</v>
      </c>
      <c r="Y16">
        <v>7.9004600610000004</v>
      </c>
      <c r="Z16">
        <v>11.88797308</v>
      </c>
      <c r="AA16">
        <v>23.361329080000001</v>
      </c>
      <c r="AC16" t="s">
        <v>36</v>
      </c>
      <c r="AD16">
        <v>2.2382605980000001</v>
      </c>
      <c r="AE16">
        <v>1.9327111939999999</v>
      </c>
      <c r="AF16">
        <v>1.7249238</v>
      </c>
      <c r="AG16">
        <v>2.3210153400000002</v>
      </c>
      <c r="AH16">
        <v>2.3820783360000002</v>
      </c>
      <c r="AI16">
        <v>3.584358747</v>
      </c>
      <c r="AJ16">
        <v>7.0437057420000002</v>
      </c>
      <c r="AK16">
        <v>11</v>
      </c>
      <c r="AM16" s="5"/>
      <c r="AN16" t="s">
        <v>36</v>
      </c>
      <c r="AO16">
        <v>10249</v>
      </c>
      <c r="AP16">
        <v>11388</v>
      </c>
      <c r="AQ16">
        <v>14165</v>
      </c>
      <c r="AR16">
        <v>9253</v>
      </c>
      <c r="AS16">
        <v>3838</v>
      </c>
      <c r="AT16">
        <v>769</v>
      </c>
      <c r="AU16">
        <v>100</v>
      </c>
    </row>
    <row r="17" spans="1:47" x14ac:dyDescent="0.35">
      <c r="J17" s="2"/>
      <c r="K17" t="s">
        <v>37</v>
      </c>
      <c r="L17">
        <v>21.816783050000002</v>
      </c>
      <c r="M17">
        <v>56.350103470000001</v>
      </c>
      <c r="N17">
        <v>63.008388320000002</v>
      </c>
      <c r="O17">
        <v>71.069159400000004</v>
      </c>
      <c r="P17">
        <v>86.198519779999998</v>
      </c>
      <c r="Q17">
        <v>94.645258650000002</v>
      </c>
      <c r="R17">
        <v>100.9784178</v>
      </c>
      <c r="T17" t="s">
        <v>37</v>
      </c>
      <c r="U17">
        <v>17.34028807</v>
      </c>
      <c r="V17">
        <v>9.8861602370000004</v>
      </c>
      <c r="W17">
        <v>8.5711969929999992</v>
      </c>
      <c r="X17">
        <v>9.0019394720000001</v>
      </c>
      <c r="Y17">
        <v>6.0803732249999998</v>
      </c>
      <c r="Z17">
        <v>9.5995507700000005</v>
      </c>
      <c r="AA17">
        <v>9.5821140600000003</v>
      </c>
      <c r="AC17" t="s">
        <v>37</v>
      </c>
      <c r="AD17">
        <v>5.7800960239999997</v>
      </c>
      <c r="AE17">
        <v>3.2953867460000001</v>
      </c>
      <c r="AF17">
        <v>2.8570656639999998</v>
      </c>
      <c r="AG17">
        <v>3.0006464909999999</v>
      </c>
      <c r="AH17">
        <v>2.0267910750000002</v>
      </c>
      <c r="AI17">
        <v>3.199850257</v>
      </c>
      <c r="AJ17">
        <v>3.1940380199999998</v>
      </c>
      <c r="AK17">
        <v>9</v>
      </c>
      <c r="AM17" s="5"/>
      <c r="AN17" t="s">
        <v>37</v>
      </c>
      <c r="AO17">
        <v>1386</v>
      </c>
      <c r="AP17">
        <v>943</v>
      </c>
      <c r="AQ17">
        <v>1298</v>
      </c>
      <c r="AR17">
        <v>2205</v>
      </c>
      <c r="AS17">
        <v>3933</v>
      </c>
      <c r="AT17">
        <v>3922</v>
      </c>
      <c r="AU17">
        <v>1503</v>
      </c>
    </row>
    <row r="18" spans="1:47" x14ac:dyDescent="0.35">
      <c r="J18" s="2"/>
      <c r="K18" t="s">
        <v>38</v>
      </c>
      <c r="L18">
        <v>19.929953909999998</v>
      </c>
      <c r="M18">
        <v>35.880378120000003</v>
      </c>
      <c r="N18">
        <v>45.505784040000002</v>
      </c>
      <c r="O18">
        <v>56.768352380000003</v>
      </c>
      <c r="P18">
        <v>66.4321968</v>
      </c>
      <c r="Q18">
        <v>94.906500710000003</v>
      </c>
      <c r="R18">
        <v>95.772493870000005</v>
      </c>
      <c r="T18" t="s">
        <v>38</v>
      </c>
      <c r="U18">
        <v>5.7872578890000002</v>
      </c>
      <c r="V18">
        <v>2.9076755740000002</v>
      </c>
      <c r="W18">
        <v>9.3066910089999997</v>
      </c>
      <c r="X18">
        <v>4.8215376409999999</v>
      </c>
      <c r="Y18">
        <v>4.0937788309999998</v>
      </c>
      <c r="Z18">
        <v>3.0205056859999999</v>
      </c>
      <c r="AA18">
        <v>6.2071987179999999</v>
      </c>
      <c r="AC18" t="s">
        <v>38</v>
      </c>
      <c r="AD18">
        <v>3.3412749000000002</v>
      </c>
      <c r="AE18">
        <v>1.6787472750000001</v>
      </c>
      <c r="AF18">
        <v>5.373220559</v>
      </c>
      <c r="AG18">
        <v>2.7837160550000002</v>
      </c>
      <c r="AH18">
        <v>2.36354431</v>
      </c>
      <c r="AI18">
        <v>1.7438897710000001</v>
      </c>
      <c r="AJ18">
        <v>3.5837278509999999</v>
      </c>
      <c r="AK18">
        <v>3</v>
      </c>
      <c r="AM18" s="5"/>
      <c r="AN18" t="s">
        <v>38</v>
      </c>
      <c r="AO18">
        <v>127</v>
      </c>
      <c r="AP18">
        <v>132</v>
      </c>
      <c r="AQ18">
        <v>430</v>
      </c>
      <c r="AR18">
        <v>1042</v>
      </c>
      <c r="AS18">
        <v>1950</v>
      </c>
      <c r="AT18">
        <v>886</v>
      </c>
      <c r="AU18">
        <v>169</v>
      </c>
    </row>
    <row r="19" spans="1:47" x14ac:dyDescent="0.35">
      <c r="J19" s="2"/>
      <c r="K19" t="s">
        <v>39</v>
      </c>
      <c r="L19">
        <v>13.572989789999999</v>
      </c>
      <c r="M19">
        <v>37.511577580000001</v>
      </c>
      <c r="N19">
        <v>61.989169400000002</v>
      </c>
      <c r="O19">
        <v>85.002886770000003</v>
      </c>
      <c r="P19">
        <v>102.14575670000001</v>
      </c>
      <c r="Q19">
        <v>111.53220589999999</v>
      </c>
      <c r="R19">
        <v>115.0243627</v>
      </c>
      <c r="T19" t="s">
        <v>39</v>
      </c>
      <c r="U19">
        <v>10.8511115</v>
      </c>
      <c r="V19">
        <v>13.88909866</v>
      </c>
      <c r="W19">
        <v>11.47744181</v>
      </c>
      <c r="X19">
        <v>10.50302173</v>
      </c>
      <c r="Y19">
        <v>11.192572439999999</v>
      </c>
      <c r="Z19">
        <v>7.084884057</v>
      </c>
      <c r="AA19">
        <v>8.7260751350000003</v>
      </c>
      <c r="AC19" t="s">
        <v>39</v>
      </c>
      <c r="AD19">
        <v>2.4263822940000002</v>
      </c>
      <c r="AE19">
        <v>3.105696875</v>
      </c>
      <c r="AF19">
        <v>2.56643401</v>
      </c>
      <c r="AG19">
        <v>2.3485470560000001</v>
      </c>
      <c r="AH19">
        <v>2.5027352820000002</v>
      </c>
      <c r="AI19">
        <v>1.584228236</v>
      </c>
      <c r="AJ19">
        <v>1.9512097180000001</v>
      </c>
      <c r="AK19">
        <v>20</v>
      </c>
      <c r="AM19" s="5"/>
      <c r="AN19" t="s">
        <v>39</v>
      </c>
      <c r="AO19">
        <v>10426</v>
      </c>
      <c r="AP19">
        <v>6928</v>
      </c>
      <c r="AQ19">
        <v>9019</v>
      </c>
      <c r="AR19">
        <v>11108</v>
      </c>
      <c r="AS19">
        <v>13440</v>
      </c>
      <c r="AT19">
        <v>7850</v>
      </c>
      <c r="AU19">
        <v>1677</v>
      </c>
    </row>
    <row r="20" spans="1:47" x14ac:dyDescent="0.35">
      <c r="J20" s="2"/>
      <c r="K20" t="s">
        <v>40</v>
      </c>
      <c r="L20">
        <v>-2.1149741350000002</v>
      </c>
      <c r="M20">
        <v>20.512077569999999</v>
      </c>
      <c r="N20">
        <v>35.392291669999999</v>
      </c>
      <c r="O20">
        <v>54.244812899999999</v>
      </c>
      <c r="P20">
        <v>74.184369660000002</v>
      </c>
      <c r="Q20">
        <v>92.977378970000004</v>
      </c>
      <c r="R20">
        <v>107.778178</v>
      </c>
      <c r="T20" t="s">
        <v>40</v>
      </c>
      <c r="U20">
        <v>10.40400822</v>
      </c>
      <c r="V20">
        <v>10.371953169999999</v>
      </c>
      <c r="W20">
        <v>9.5116988459999998</v>
      </c>
      <c r="X20">
        <v>5.2054226449999996</v>
      </c>
      <c r="Y20">
        <v>4.1399380240000001</v>
      </c>
      <c r="Z20">
        <v>2.2620707420000001</v>
      </c>
      <c r="AA20">
        <v>4.5359798229999999</v>
      </c>
      <c r="AC20" t="s">
        <v>40</v>
      </c>
      <c r="AD20">
        <v>5.2020041109999999</v>
      </c>
      <c r="AE20">
        <v>5.1859765859999998</v>
      </c>
      <c r="AF20">
        <v>4.7558494229999999</v>
      </c>
      <c r="AG20">
        <v>2.6027113220000002</v>
      </c>
      <c r="AH20">
        <v>2.0699690120000001</v>
      </c>
      <c r="AI20">
        <v>1.1310353710000001</v>
      </c>
      <c r="AJ20">
        <v>2.2679899109999999</v>
      </c>
      <c r="AK20">
        <v>4</v>
      </c>
      <c r="AM20" s="5"/>
      <c r="AN20" t="s">
        <v>40</v>
      </c>
      <c r="AO20">
        <v>2983</v>
      </c>
      <c r="AP20">
        <v>2024</v>
      </c>
      <c r="AQ20">
        <v>2878</v>
      </c>
      <c r="AR20">
        <v>3483</v>
      </c>
      <c r="AS20">
        <v>4074</v>
      </c>
      <c r="AT20">
        <v>1702</v>
      </c>
      <c r="AU20">
        <v>270</v>
      </c>
    </row>
    <row r="21" spans="1:47" x14ac:dyDescent="0.35">
      <c r="J21" s="2"/>
      <c r="K21" t="s">
        <v>41</v>
      </c>
      <c r="L21">
        <v>24.971701110000001</v>
      </c>
      <c r="M21">
        <v>60.262539889999999</v>
      </c>
      <c r="N21">
        <v>85.220933479999999</v>
      </c>
      <c r="O21">
        <v>91.566078630000007</v>
      </c>
      <c r="P21">
        <v>113.2124944</v>
      </c>
      <c r="Q21">
        <v>74.328489270000006</v>
      </c>
      <c r="R21">
        <v>0</v>
      </c>
      <c r="T21" t="s">
        <v>41</v>
      </c>
      <c r="U21">
        <v>50.527155380000004</v>
      </c>
      <c r="V21">
        <v>14.284015610000001</v>
      </c>
      <c r="W21">
        <v>6.1393073620000003</v>
      </c>
      <c r="X21">
        <v>12.178237620000001</v>
      </c>
      <c r="Y21">
        <v>1.3896887280000001</v>
      </c>
      <c r="Z21">
        <v>35.112076090000002</v>
      </c>
      <c r="AA21">
        <v>0</v>
      </c>
      <c r="AC21" t="s">
        <v>41</v>
      </c>
      <c r="AD21">
        <v>35.728094210000002</v>
      </c>
      <c r="AE21">
        <v>10.1003243</v>
      </c>
      <c r="AF21">
        <v>4.3411458669999998</v>
      </c>
      <c r="AG21">
        <v>8.6113144009999996</v>
      </c>
      <c r="AH21">
        <v>0.982658323</v>
      </c>
      <c r="AI21">
        <v>24.827987109999999</v>
      </c>
      <c r="AJ21">
        <v>0</v>
      </c>
      <c r="AK21">
        <v>2</v>
      </c>
      <c r="AM21" s="5"/>
      <c r="AN21" t="s">
        <v>41</v>
      </c>
      <c r="AO21">
        <v>121</v>
      </c>
      <c r="AP21">
        <v>345</v>
      </c>
      <c r="AQ21">
        <v>160</v>
      </c>
      <c r="AR21">
        <v>76</v>
      </c>
      <c r="AS21">
        <v>29</v>
      </c>
      <c r="AT21">
        <v>3</v>
      </c>
      <c r="AU21" t="s">
        <v>42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11.13033459</v>
      </c>
      <c r="M30">
        <f t="shared" si="0"/>
        <v>22.547668819999998</v>
      </c>
      <c r="N30">
        <f t="shared" si="0"/>
        <v>54.908433719999998</v>
      </c>
      <c r="O30">
        <f t="shared" si="0"/>
        <v>85.147914470000003</v>
      </c>
      <c r="P30">
        <f t="shared" si="0"/>
        <v>101.73526750000001</v>
      </c>
      <c r="Q30">
        <f t="shared" si="0"/>
        <v>110.5193835</v>
      </c>
      <c r="R30">
        <f t="shared" si="0"/>
        <v>115.2556864</v>
      </c>
      <c r="S30">
        <f t="shared" si="0"/>
        <v>0</v>
      </c>
      <c r="T30" t="str">
        <f t="shared" si="0"/>
        <v>Central and Southern Asia</v>
      </c>
      <c r="U30">
        <f t="shared" si="0"/>
        <v>5.3269555220000004</v>
      </c>
      <c r="V30">
        <f t="shared" si="0"/>
        <v>4.9828953399999998</v>
      </c>
      <c r="W30">
        <f t="shared" si="0"/>
        <v>3.8058623630000001</v>
      </c>
      <c r="X30">
        <f t="shared" si="0"/>
        <v>4.8022471529999997</v>
      </c>
      <c r="Y30">
        <f t="shared" si="0"/>
        <v>2.679601167</v>
      </c>
      <c r="Z30">
        <f t="shared" si="0"/>
        <v>4.1599985159999999</v>
      </c>
      <c r="AA30">
        <f t="shared" si="0"/>
        <v>4.6194365169999996</v>
      </c>
      <c r="AB30">
        <f t="shared" si="0"/>
        <v>0</v>
      </c>
      <c r="AC30" t="str">
        <f t="shared" si="0"/>
        <v>Central and Southern Asia</v>
      </c>
      <c r="AD30">
        <f t="shared" si="0"/>
        <v>2.382286932</v>
      </c>
      <c r="AE30">
        <f t="shared" si="0"/>
        <v>2.2284185409999999</v>
      </c>
      <c r="AF30">
        <f t="shared" si="0"/>
        <v>1.7020333910000001</v>
      </c>
      <c r="AG30">
        <f t="shared" si="0"/>
        <v>2.147630216</v>
      </c>
      <c r="AH30">
        <f t="shared" si="0"/>
        <v>1.1983540720000001</v>
      </c>
      <c r="AI30">
        <f t="shared" si="0"/>
        <v>1.860407894</v>
      </c>
      <c r="AJ30">
        <f t="shared" si="0"/>
        <v>2.0658748139999998</v>
      </c>
      <c r="AK30">
        <f t="shared" si="0"/>
        <v>5</v>
      </c>
      <c r="AN30" t="str">
        <f t="shared" si="0"/>
        <v>Central and Southern Asia</v>
      </c>
      <c r="AO30">
        <f t="shared" si="0"/>
        <v>6600</v>
      </c>
      <c r="AP30">
        <f t="shared" si="0"/>
        <v>4926</v>
      </c>
      <c r="AQ30">
        <f t="shared" si="0"/>
        <v>4657</v>
      </c>
      <c r="AR30">
        <f t="shared" si="0"/>
        <v>4739</v>
      </c>
      <c r="AS30">
        <f t="shared" si="0"/>
        <v>3508</v>
      </c>
      <c r="AT30">
        <f t="shared" si="0"/>
        <v>1365</v>
      </c>
      <c r="AU30">
        <f t="shared" si="0"/>
        <v>204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-11.417334229999998</v>
      </c>
      <c r="M35">
        <f t="shared" ref="M35:Q35" si="7">$L30-N30</f>
        <v>-43.778099130000001</v>
      </c>
      <c r="N35">
        <f t="shared" si="7"/>
        <v>-74.01757988</v>
      </c>
      <c r="O35">
        <f t="shared" si="7"/>
        <v>-90.604932910000002</v>
      </c>
      <c r="P35">
        <f t="shared" si="7"/>
        <v>-99.38904891</v>
      </c>
      <c r="Q35">
        <f t="shared" si="7"/>
        <v>-104.12535181</v>
      </c>
      <c r="T35" t="str">
        <f>K35</f>
        <v>18-24</v>
      </c>
      <c r="U35">
        <f>SQRT((($AO30-1)*$AD30^2+(AP30-1)*AE30^2)/($AO30+AP30-2))</f>
        <v>2.317778592052762</v>
      </c>
      <c r="V35">
        <f t="shared" ref="V35:Z35" si="8">SQRT((($AO30-1)*$AD30^2+(AQ30-1)*AF30^2)/($AO30+AQ30-2))</f>
        <v>2.1274223213050618</v>
      </c>
      <c r="W35">
        <f t="shared" si="8"/>
        <v>2.2871485462446968</v>
      </c>
      <c r="X35">
        <f t="shared" si="8"/>
        <v>2.0504106431066229</v>
      </c>
      <c r="Y35">
        <f t="shared" si="8"/>
        <v>2.3013083927567672</v>
      </c>
      <c r="Z35">
        <f t="shared" si="8"/>
        <v>2.3734546109971464</v>
      </c>
      <c r="AC35" t="str">
        <f>T35</f>
        <v>18-24</v>
      </c>
      <c r="AD35">
        <f>$AO30+AP30-2</f>
        <v>11524</v>
      </c>
      <c r="AE35">
        <f t="shared" ref="AE35:AI35" si="9">$AO30+AQ30-2</f>
        <v>11255</v>
      </c>
      <c r="AF35">
        <f t="shared" si="9"/>
        <v>11337</v>
      </c>
      <c r="AG35">
        <f t="shared" si="9"/>
        <v>10106</v>
      </c>
      <c r="AH35">
        <f t="shared" si="9"/>
        <v>7963</v>
      </c>
      <c r="AI35">
        <f t="shared" si="9"/>
        <v>6802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-32.360764899999999</v>
      </c>
      <c r="N36">
        <f t="shared" ref="N36:Q36" si="11">$M30-O30</f>
        <v>-62.600245650000005</v>
      </c>
      <c r="O36">
        <f t="shared" si="11"/>
        <v>-79.187598680000008</v>
      </c>
      <c r="P36">
        <f t="shared" si="11"/>
        <v>-87.971714680000005</v>
      </c>
      <c r="Q36">
        <f t="shared" si="11"/>
        <v>-92.708017580000003</v>
      </c>
      <c r="T36" t="str">
        <f t="shared" ref="T36:T40" si="12">K36</f>
        <v>25-34</v>
      </c>
      <c r="V36">
        <f>SQRT((($AP30-1)*$AE30^2+(AQ30-1)*AF30^2)/($AP30+AQ30-2))</f>
        <v>1.9900822859444205</v>
      </c>
      <c r="W36">
        <f t="shared" ref="W36:Z36" si="13">SQRT((($AP30-1)*$AE30^2+(AR30-1)*AG30^2)/($AP30+AR30-2))</f>
        <v>2.1891786566135041</v>
      </c>
      <c r="X36">
        <f t="shared" si="13"/>
        <v>1.8702277450945235</v>
      </c>
      <c r="Y36">
        <f t="shared" si="13"/>
        <v>2.1539482395202012</v>
      </c>
      <c r="Z36">
        <f t="shared" si="13"/>
        <v>2.222210013716952</v>
      </c>
      <c r="AC36" t="str">
        <f t="shared" ref="AC36:AC40" si="14">T36</f>
        <v>25-34</v>
      </c>
      <c r="AE36">
        <f>$AP30+AQ30-2</f>
        <v>9581</v>
      </c>
      <c r="AF36">
        <f t="shared" ref="AF36:AI36" si="15">$AP30+AR30-2</f>
        <v>9663</v>
      </c>
      <c r="AG36">
        <f t="shared" si="15"/>
        <v>8432</v>
      </c>
      <c r="AH36">
        <f t="shared" si="15"/>
        <v>6289</v>
      </c>
      <c r="AI36">
        <f t="shared" si="15"/>
        <v>5128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-30.239480750000006</v>
      </c>
      <c r="O37">
        <f t="shared" ref="O37:Q37" si="16">$N30-P30</f>
        <v>-46.826833780000008</v>
      </c>
      <c r="P37">
        <f t="shared" si="16"/>
        <v>-55.610949780000006</v>
      </c>
      <c r="Q37">
        <f t="shared" si="16"/>
        <v>-60.347252680000004</v>
      </c>
      <c r="T37" t="str">
        <f t="shared" si="12"/>
        <v>35-44</v>
      </c>
      <c r="W37">
        <f>SQRT((($AQ30-1)*$AF30^2+(AR30-1)*AG30^2)/($AQ30+AR30-2))</f>
        <v>1.9396142497396245</v>
      </c>
      <c r="X37">
        <f t="shared" ref="X37:Z37" si="17">SQRT((($AQ30-1)*$AF30^2+(AS30-1)*AH30^2)/($AQ30+AS30-2))</f>
        <v>1.5064191407766629</v>
      </c>
      <c r="Y37">
        <f t="shared" si="17"/>
        <v>1.7391816992491049</v>
      </c>
      <c r="Z37">
        <f t="shared" si="17"/>
        <v>1.7187763676582111</v>
      </c>
      <c r="AC37" t="str">
        <f t="shared" si="14"/>
        <v>35-44</v>
      </c>
      <c r="AF37">
        <f>$AQ30+AR30-2</f>
        <v>9394</v>
      </c>
      <c r="AG37">
        <f t="shared" ref="AG37:AI37" si="18">$AQ30+AS30-2</f>
        <v>8163</v>
      </c>
      <c r="AH37">
        <f t="shared" si="18"/>
        <v>6020</v>
      </c>
      <c r="AI37">
        <f t="shared" si="18"/>
        <v>4859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-16.587353030000003</v>
      </c>
      <c r="P38">
        <f t="shared" ref="P38:Q38" si="19">$O30-Q30</f>
        <v>-25.37146903</v>
      </c>
      <c r="Q38">
        <f t="shared" si="19"/>
        <v>-30.107771929999998</v>
      </c>
      <c r="T38" t="str">
        <f t="shared" si="12"/>
        <v>45-54</v>
      </c>
      <c r="X38">
        <f>SQRT((($AR30-1)*$AG30^2+(AS30-1)*AH30^2)/($AR30+AS30-2))</f>
        <v>1.805905920083406</v>
      </c>
      <c r="Y38">
        <f t="shared" ref="Y38:Z38" si="20">SQRT((($AR30-1)*$AG30^2+(AT30-1)*AI30^2)/($AR30+AT30-2))</f>
        <v>2.0868599596169584</v>
      </c>
      <c r="Z38">
        <f t="shared" si="20"/>
        <v>2.1443327130184002</v>
      </c>
      <c r="AC38" t="str">
        <f t="shared" si="14"/>
        <v>45-54</v>
      </c>
      <c r="AG38">
        <f>$AR30+AS30-2</f>
        <v>8245</v>
      </c>
      <c r="AH38">
        <f t="shared" ref="AH38:AI38" si="21">$AR30+AT30-2</f>
        <v>6102</v>
      </c>
      <c r="AI38">
        <f t="shared" si="21"/>
        <v>4941</v>
      </c>
    </row>
    <row r="39" spans="1:47" x14ac:dyDescent="0.35">
      <c r="A39" t="str">
        <f t="shared" si="10"/>
        <v>55-64</v>
      </c>
      <c r="F39" t="str">
        <f t="shared" si="6"/>
        <v>&lt;0.001</v>
      </c>
      <c r="G39" t="str">
        <f t="shared" si="6"/>
        <v>&lt;0.001</v>
      </c>
      <c r="K39" t="str">
        <f>O34</f>
        <v>55-64</v>
      </c>
      <c r="P39">
        <f>$P30-Q30</f>
        <v>-8.7841159999999974</v>
      </c>
      <c r="Q39">
        <f>$P30-R30</f>
        <v>-13.520418899999996</v>
      </c>
      <c r="T39" t="str">
        <f t="shared" si="12"/>
        <v>55-64</v>
      </c>
      <c r="Y39">
        <f>SQRT((($AS30-1)*$AH30^2+(AT30-1)*AI30^2)/($AS30+AT30-2))</f>
        <v>1.4153164256159687</v>
      </c>
      <c r="Z39">
        <f>SQRT((($AS30-1)*$AH30^2+(AU30-1)*AJ30^2)/($AS30+AU30-2))</f>
        <v>1.261348198367215</v>
      </c>
      <c r="AC39" t="str">
        <f t="shared" si="14"/>
        <v>55-64</v>
      </c>
      <c r="AH39">
        <f>$AS30+AT30-2</f>
        <v>4871</v>
      </c>
      <c r="AI39">
        <f>$AS30+AU30-2</f>
        <v>3710</v>
      </c>
    </row>
    <row r="40" spans="1:47" x14ac:dyDescent="0.35">
      <c r="A40" t="str">
        <f t="shared" si="10"/>
        <v>65-74</v>
      </c>
      <c r="G40" t="str">
        <f t="shared" si="6"/>
        <v>0.073</v>
      </c>
      <c r="K40" t="str">
        <f>P34</f>
        <v>65-74</v>
      </c>
      <c r="Q40">
        <f>Q30-R30</f>
        <v>-4.7363028999999983</v>
      </c>
      <c r="T40" t="str">
        <f t="shared" si="12"/>
        <v>65-74</v>
      </c>
      <c r="Z40">
        <f>SQRT((($AT30-1)*$AI30^2+(AU30-1)*AJ30^2)/($AT30+AU30-2))</f>
        <v>1.8882864635952721</v>
      </c>
      <c r="AC40" t="str">
        <f t="shared" si="14"/>
        <v>65-74</v>
      </c>
      <c r="AI40">
        <f>$AT30+AU30-2</f>
        <v>1567</v>
      </c>
    </row>
    <row r="42" spans="1:47" x14ac:dyDescent="0.35">
      <c r="K42" t="str">
        <f t="shared" ref="K42:AA42" si="22">K4</f>
        <v>Eastern and South-Eastern Asia</v>
      </c>
      <c r="L42">
        <f t="shared" si="22"/>
        <v>32.030802389999998</v>
      </c>
      <c r="M42">
        <f t="shared" si="22"/>
        <v>44.270943850000002</v>
      </c>
      <c r="N42">
        <f t="shared" si="22"/>
        <v>69.514675580000002</v>
      </c>
      <c r="O42">
        <f t="shared" si="22"/>
        <v>99.533820430000006</v>
      </c>
      <c r="P42">
        <f t="shared" si="22"/>
        <v>114.76219810000001</v>
      </c>
      <c r="Q42">
        <f t="shared" si="22"/>
        <v>124.24972339999999</v>
      </c>
      <c r="R42">
        <f t="shared" si="22"/>
        <v>128.09600230000001</v>
      </c>
      <c r="S42">
        <f t="shared" si="22"/>
        <v>0</v>
      </c>
      <c r="T42" t="str">
        <f t="shared" si="22"/>
        <v>Eastern and South-Eastern Asia</v>
      </c>
      <c r="U42">
        <f t="shared" si="22"/>
        <v>4.0946755210000001</v>
      </c>
      <c r="V42">
        <f t="shared" si="22"/>
        <v>6.7276569559999997</v>
      </c>
      <c r="W42">
        <f t="shared" si="22"/>
        <v>4.2453031189999999</v>
      </c>
      <c r="X42">
        <f t="shared" si="22"/>
        <v>5.7041335049999997</v>
      </c>
      <c r="Y42">
        <f t="shared" si="22"/>
        <v>4.651170531</v>
      </c>
      <c r="Z42">
        <f t="shared" si="22"/>
        <v>1.482971799</v>
      </c>
      <c r="AA42">
        <f t="shared" si="22"/>
        <v>3.7488280710000002</v>
      </c>
      <c r="AC42" t="str">
        <f t="shared" ref="AC42:AK42" si="23">AC4</f>
        <v>Eastern and South-Eastern Asia</v>
      </c>
      <c r="AD42">
        <f t="shared" si="23"/>
        <v>2.3640620139999999</v>
      </c>
      <c r="AE42">
        <f t="shared" si="23"/>
        <v>3.8842145549999998</v>
      </c>
      <c r="AF42">
        <f t="shared" si="23"/>
        <v>2.4510268979999998</v>
      </c>
      <c r="AG42">
        <f t="shared" si="23"/>
        <v>3.293283014</v>
      </c>
      <c r="AH42">
        <f t="shared" si="23"/>
        <v>2.6853545579999998</v>
      </c>
      <c r="AI42">
        <f t="shared" si="23"/>
        <v>0.85619416699999995</v>
      </c>
      <c r="AJ42">
        <f t="shared" si="23"/>
        <v>2.1643868959999999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460</v>
      </c>
      <c r="AP42">
        <f t="shared" si="24"/>
        <v>499</v>
      </c>
      <c r="AQ42">
        <f t="shared" si="24"/>
        <v>879</v>
      </c>
      <c r="AR42">
        <f t="shared" si="24"/>
        <v>1971</v>
      </c>
      <c r="AS42">
        <f t="shared" si="24"/>
        <v>1727</v>
      </c>
      <c r="AT42">
        <f t="shared" si="24"/>
        <v>584</v>
      </c>
      <c r="AU42">
        <f t="shared" si="24"/>
        <v>78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0.001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-12.240141460000004</v>
      </c>
      <c r="M47">
        <f t="shared" ref="M47:Q47" si="31">$L42-N42</f>
        <v>-37.483873190000004</v>
      </c>
      <c r="N47">
        <f t="shared" si="31"/>
        <v>-67.503018040000001</v>
      </c>
      <c r="O47">
        <f t="shared" si="31"/>
        <v>-82.731395710000015</v>
      </c>
      <c r="P47">
        <f t="shared" si="31"/>
        <v>-92.218921010000003</v>
      </c>
      <c r="Q47">
        <f t="shared" si="31"/>
        <v>-96.065199910000018</v>
      </c>
      <c r="T47" t="str">
        <f>K47</f>
        <v>18-24</v>
      </c>
      <c r="U47">
        <f>SQRT((($AO42-1)*$AD42^2+(AP42-1)*AE42^2)/($AO42+AP42-2))</f>
        <v>3.2452265974099217</v>
      </c>
      <c r="V47">
        <f t="shared" ref="V47:Z47" si="32">SQRT((($AO42-1)*$AD42^2+(AQ42-1)*AF42^2)/($AO42+AQ42-2))</f>
        <v>2.4215234225328333</v>
      </c>
      <c r="W47">
        <f t="shared" si="32"/>
        <v>3.1388420976898126</v>
      </c>
      <c r="X47">
        <f t="shared" si="32"/>
        <v>2.6211307389245317</v>
      </c>
      <c r="Y47">
        <f t="shared" si="32"/>
        <v>1.6947002047358692</v>
      </c>
      <c r="Z47">
        <f t="shared" si="32"/>
        <v>2.3364272159177526</v>
      </c>
      <c r="AC47" t="str">
        <f>T47</f>
        <v>18-24</v>
      </c>
      <c r="AD47">
        <f>$AO42+AP42-2</f>
        <v>957</v>
      </c>
      <c r="AE47">
        <f t="shared" ref="AE47:AI47" si="33">$AO42+AQ42-2</f>
        <v>1337</v>
      </c>
      <c r="AF47">
        <f t="shared" si="33"/>
        <v>2429</v>
      </c>
      <c r="AG47">
        <f t="shared" si="33"/>
        <v>2185</v>
      </c>
      <c r="AH47">
        <f t="shared" si="33"/>
        <v>1042</v>
      </c>
      <c r="AI47">
        <f t="shared" si="33"/>
        <v>536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-25.24373173</v>
      </c>
      <c r="N48">
        <f t="shared" ref="N48:Q48" si="36">$M42-O42</f>
        <v>-55.262876580000004</v>
      </c>
      <c r="O48">
        <f t="shared" si="36"/>
        <v>-70.491254249999997</v>
      </c>
      <c r="P48">
        <f t="shared" si="36"/>
        <v>-79.978779549999985</v>
      </c>
      <c r="Q48">
        <f t="shared" si="36"/>
        <v>-83.82505845</v>
      </c>
      <c r="T48" t="str">
        <f t="shared" ref="T48:T52" si="37">K48</f>
        <v>25-34</v>
      </c>
      <c r="V48">
        <f>SQRT((($AP42-1)*$AE42^2+(AQ42-1)*AF42^2)/($AP42+AQ42-2))</f>
        <v>3.048541511228716</v>
      </c>
      <c r="W48">
        <f t="shared" ref="W48:Z48" si="38">SQRT((($AP42-1)*$AE42^2+(AR42-1)*AG42^2)/($AP42+AR42-2))</f>
        <v>3.4207538088186769</v>
      </c>
      <c r="X48">
        <f t="shared" si="38"/>
        <v>2.9957851041242431</v>
      </c>
      <c r="Y48">
        <f t="shared" si="38"/>
        <v>2.7103061630060323</v>
      </c>
      <c r="Z48">
        <f t="shared" si="38"/>
        <v>3.7005520265419785</v>
      </c>
      <c r="AC48" t="str">
        <f t="shared" ref="AC48:AC52" si="39">T48</f>
        <v>25-34</v>
      </c>
      <c r="AE48">
        <f>$AP42+AQ42-2</f>
        <v>1376</v>
      </c>
      <c r="AF48">
        <f t="shared" ref="AF48:AI48" si="40">$AP42+AR42-2</f>
        <v>2468</v>
      </c>
      <c r="AG48">
        <f t="shared" si="40"/>
        <v>2224</v>
      </c>
      <c r="AH48">
        <f t="shared" si="40"/>
        <v>1081</v>
      </c>
      <c r="AI48">
        <f t="shared" si="40"/>
        <v>575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-30.019144850000004</v>
      </c>
      <c r="O49">
        <f t="shared" ref="O49:Q49" si="41">$N42-P42</f>
        <v>-45.247522520000004</v>
      </c>
      <c r="P49">
        <f t="shared" si="41"/>
        <v>-54.735047819999991</v>
      </c>
      <c r="Q49">
        <f t="shared" si="41"/>
        <v>-58.581326720000007</v>
      </c>
      <c r="T49" t="str">
        <f t="shared" si="37"/>
        <v>35-44</v>
      </c>
      <c r="W49">
        <f>SQRT((($AQ42-1)*$AF42^2+(AR42-1)*AG42^2)/($AQ42+AR42-2))</f>
        <v>3.0584583211521634</v>
      </c>
      <c r="X49">
        <f t="shared" ref="X49:Z49" si="42">SQRT((($AQ42-1)*$AF42^2+(AS42-1)*AH42^2)/($AQ42+AS42-2))</f>
        <v>2.6086985735450137</v>
      </c>
      <c r="Y49">
        <f t="shared" si="42"/>
        <v>1.9755508946253066</v>
      </c>
      <c r="Z49">
        <f t="shared" si="42"/>
        <v>2.4291695487833378</v>
      </c>
      <c r="AC49" t="str">
        <f t="shared" si="39"/>
        <v>35-44</v>
      </c>
      <c r="AF49">
        <f>$AQ42+AR42-2</f>
        <v>2848</v>
      </c>
      <c r="AG49">
        <f t="shared" ref="AG49:AI49" si="43">$AQ42+AS42-2</f>
        <v>2604</v>
      </c>
      <c r="AH49">
        <f t="shared" si="43"/>
        <v>1461</v>
      </c>
      <c r="AI49">
        <f t="shared" si="43"/>
        <v>955</v>
      </c>
    </row>
    <row r="50" spans="1:47" x14ac:dyDescent="0.35">
      <c r="A50" t="str">
        <f t="shared" si="34"/>
        <v>45-54</v>
      </c>
      <c r="E50" t="str">
        <f t="shared" si="30"/>
        <v>&lt;0.001</v>
      </c>
      <c r="F50" t="str">
        <f t="shared" si="30"/>
        <v>&lt;0.001</v>
      </c>
      <c r="G50" t="str">
        <f t="shared" si="30"/>
        <v>&lt;0.001</v>
      </c>
      <c r="K50" t="str">
        <f t="shared" si="35"/>
        <v>45-54</v>
      </c>
      <c r="O50">
        <f>$O42-P42</f>
        <v>-15.22837767</v>
      </c>
      <c r="P50">
        <f t="shared" ref="P50:Q50" si="44">$O42-Q42</f>
        <v>-24.715902969999988</v>
      </c>
      <c r="Q50">
        <f t="shared" si="44"/>
        <v>-28.562181870000003</v>
      </c>
      <c r="T50" t="str">
        <f t="shared" si="37"/>
        <v>45-54</v>
      </c>
      <c r="X50">
        <f>SQRT((($AR42-1)*$AG42^2+(AS42-1)*AH42^2)/($AR42+AS42-2))</f>
        <v>3.0246311830475081</v>
      </c>
      <c r="Y50">
        <f t="shared" ref="Y50:Z50" si="45">SQRT((($AR42-1)*$AG42^2+(AT42-1)*AI42^2)/($AR42+AT42-2))</f>
        <v>2.9217121177508765</v>
      </c>
      <c r="Z50">
        <f t="shared" si="45"/>
        <v>3.2579065877125717</v>
      </c>
      <c r="AC50" t="str">
        <f t="shared" si="39"/>
        <v>45-54</v>
      </c>
      <c r="AG50">
        <f>$AR42+AS42-2</f>
        <v>3696</v>
      </c>
      <c r="AH50">
        <f t="shared" ref="AH50:AI50" si="46">$AR42+AT42-2</f>
        <v>2553</v>
      </c>
      <c r="AI50">
        <f t="shared" si="46"/>
        <v>2047</v>
      </c>
    </row>
    <row r="51" spans="1:47" x14ac:dyDescent="0.35">
      <c r="A51" t="str">
        <f t="shared" si="34"/>
        <v>55-64</v>
      </c>
      <c r="F51" t="str">
        <f t="shared" si="30"/>
        <v>&lt;0.001</v>
      </c>
      <c r="G51" t="str">
        <f t="shared" si="30"/>
        <v>&lt;0.001</v>
      </c>
      <c r="K51" t="str">
        <f t="shared" si="35"/>
        <v>55-64</v>
      </c>
      <c r="P51">
        <f>$P42-Q42</f>
        <v>-9.4875252999999873</v>
      </c>
      <c r="Q51">
        <f>$P42-R42</f>
        <v>-13.333804200000003</v>
      </c>
      <c r="T51" t="str">
        <f t="shared" si="37"/>
        <v>55-64</v>
      </c>
      <c r="Y51">
        <f>SQRT((($AS42-1)*$AH42^2+(AT42-1)*AI42^2)/($AS42+AT42-2))</f>
        <v>2.3612458392178581</v>
      </c>
      <c r="Z51">
        <f>SQRT((($AS42-1)*$AH42^2+(AU42-1)*AJ42^2)/($AS42+AU42-2))</f>
        <v>2.6651882447740221</v>
      </c>
      <c r="AC51" t="str">
        <f t="shared" si="39"/>
        <v>55-64</v>
      </c>
      <c r="AH51">
        <f>$AS42+AT42-2</f>
        <v>2309</v>
      </c>
      <c r="AI51">
        <f>$AS42+AU42-2</f>
        <v>1803</v>
      </c>
    </row>
    <row r="52" spans="1:47" x14ac:dyDescent="0.35">
      <c r="A52" t="str">
        <f t="shared" si="34"/>
        <v>65-74</v>
      </c>
      <c r="G52" t="str">
        <f t="shared" si="30"/>
        <v>0.003</v>
      </c>
      <c r="K52" t="str">
        <f t="shared" si="35"/>
        <v>65-74</v>
      </c>
      <c r="Q52">
        <f>Q42-R42</f>
        <v>-3.8462789000000157</v>
      </c>
      <c r="T52" t="str">
        <f t="shared" si="37"/>
        <v>65-74</v>
      </c>
      <c r="Z52">
        <f>SQRT((($AT42-1)*$AI42^2+(AU42-1)*AJ42^2)/($AT42+AU42-2))</f>
        <v>1.0927383217105797</v>
      </c>
      <c r="AC52" t="str">
        <f t="shared" si="39"/>
        <v>65-74</v>
      </c>
      <c r="AI52">
        <f>$AT42+AU42-2</f>
        <v>660</v>
      </c>
    </row>
    <row r="54" spans="1:47" x14ac:dyDescent="0.35">
      <c r="K54" t="str">
        <f t="shared" ref="K54:AA54" si="47">K5</f>
        <v>Europe</v>
      </c>
      <c r="L54">
        <f t="shared" si="47"/>
        <v>11.992683299999999</v>
      </c>
      <c r="M54">
        <f t="shared" si="47"/>
        <v>33.528803959999998</v>
      </c>
      <c r="N54">
        <f t="shared" si="47"/>
        <v>43.14627205</v>
      </c>
      <c r="O54">
        <f t="shared" si="47"/>
        <v>56.419883640000002</v>
      </c>
      <c r="P54">
        <f t="shared" si="47"/>
        <v>70.315132309999996</v>
      </c>
      <c r="Q54">
        <f t="shared" si="47"/>
        <v>90.721301429999997</v>
      </c>
      <c r="R54">
        <f t="shared" si="47"/>
        <v>99.446184290000005</v>
      </c>
      <c r="S54">
        <f t="shared" si="47"/>
        <v>0</v>
      </c>
      <c r="T54" t="str">
        <f t="shared" si="47"/>
        <v>Europe</v>
      </c>
      <c r="U54">
        <f t="shared" si="47"/>
        <v>9.2396825279999995</v>
      </c>
      <c r="V54">
        <f t="shared" si="47"/>
        <v>14.08541617</v>
      </c>
      <c r="W54">
        <f t="shared" si="47"/>
        <v>14.2542373</v>
      </c>
      <c r="X54">
        <f t="shared" si="47"/>
        <v>11.44152334</v>
      </c>
      <c r="Y54">
        <f t="shared" si="47"/>
        <v>13.307521729999999</v>
      </c>
      <c r="Z54">
        <f t="shared" si="47"/>
        <v>9.2829473710000006</v>
      </c>
      <c r="AA54">
        <f t="shared" si="47"/>
        <v>6.1189765060000001</v>
      </c>
      <c r="AC54" t="str">
        <f t="shared" ref="AC54:AK54" si="48">AC5</f>
        <v>Europe</v>
      </c>
      <c r="AD54">
        <f t="shared" si="48"/>
        <v>3.0798941759999998</v>
      </c>
      <c r="AE54">
        <f t="shared" si="48"/>
        <v>4.6951387249999996</v>
      </c>
      <c r="AF54">
        <f t="shared" si="48"/>
        <v>4.7514124349999998</v>
      </c>
      <c r="AG54">
        <f t="shared" si="48"/>
        <v>3.8138411140000001</v>
      </c>
      <c r="AH54">
        <f t="shared" si="48"/>
        <v>4.4358405779999996</v>
      </c>
      <c r="AI54">
        <f t="shared" si="48"/>
        <v>3.09431579</v>
      </c>
      <c r="AJ54">
        <f t="shared" si="48"/>
        <v>2.039658835</v>
      </c>
      <c r="AK54">
        <f t="shared" si="48"/>
        <v>9</v>
      </c>
      <c r="AN54" t="str">
        <f t="shared" ref="AN54:AU54" si="49">AN5</f>
        <v>Europe</v>
      </c>
      <c r="AO54">
        <f t="shared" si="49"/>
        <v>3145</v>
      </c>
      <c r="AP54">
        <f t="shared" si="49"/>
        <v>1373</v>
      </c>
      <c r="AQ54">
        <f t="shared" si="49"/>
        <v>1964</v>
      </c>
      <c r="AR54">
        <f t="shared" si="49"/>
        <v>4080</v>
      </c>
      <c r="AS54">
        <f t="shared" si="49"/>
        <v>7626</v>
      </c>
      <c r="AT54">
        <f t="shared" si="49"/>
        <v>5869</v>
      </c>
      <c r="AU54">
        <f t="shared" si="49"/>
        <v>2025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&lt;0.001</v>
      </c>
      <c r="C59" t="str">
        <f t="shared" ref="C59:G64" si="55">IF(_xlfn.T.DIST.2T(ABS(M59/V59),AE59)*6&lt;0.001,"&lt;0.001",IF(_xlfn.T.DIST.2T(ABS(M59/V59),AE59)*6&gt;0.999, "&gt;0.999",FIXED(_xlfn.T.DIST.2T(ABS(M59/V59),AE59)*6,3)))</f>
        <v>&lt;0.001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-21.536120659999998</v>
      </c>
      <c r="M59">
        <f t="shared" ref="M59:Q59" si="56">$L54-N54</f>
        <v>-31.153588750000001</v>
      </c>
      <c r="N59">
        <f t="shared" si="56"/>
        <v>-44.427200339999999</v>
      </c>
      <c r="O59">
        <f t="shared" si="56"/>
        <v>-58.32244901</v>
      </c>
      <c r="P59">
        <f t="shared" si="56"/>
        <v>-78.728618130000001</v>
      </c>
      <c r="Q59">
        <f t="shared" si="56"/>
        <v>-87.453500990000009</v>
      </c>
      <c r="T59" t="str">
        <f>K59</f>
        <v>18-24</v>
      </c>
      <c r="U59">
        <f>SQRT((($AO54-1)*$AD54^2+(AP54-1)*AE54^2)/($AO54+AP54-2))</f>
        <v>3.6470746636967117</v>
      </c>
      <c r="V59">
        <f t="shared" ref="V59:Z59" si="57">SQRT((($AO54-1)*$AD54^2+(AQ54-1)*AF54^2)/($AO54+AQ54-2))</f>
        <v>3.8101541943709867</v>
      </c>
      <c r="W59">
        <f t="shared" si="57"/>
        <v>3.5132669904894143</v>
      </c>
      <c r="X59">
        <f t="shared" si="57"/>
        <v>4.0867404659504576</v>
      </c>
      <c r="Y59">
        <f t="shared" si="57"/>
        <v>3.0892921944532343</v>
      </c>
      <c r="Z59">
        <f t="shared" si="57"/>
        <v>2.7203031162156903</v>
      </c>
      <c r="AC59" t="str">
        <f>T59</f>
        <v>18-24</v>
      </c>
      <c r="AD59">
        <f>$AO54+AP54-2</f>
        <v>4516</v>
      </c>
      <c r="AE59">
        <f t="shared" ref="AE59:AI59" si="58">$AO54+AQ54-2</f>
        <v>5107</v>
      </c>
      <c r="AF59">
        <f t="shared" si="58"/>
        <v>7223</v>
      </c>
      <c r="AG59">
        <f t="shared" si="58"/>
        <v>10769</v>
      </c>
      <c r="AH59">
        <f t="shared" si="58"/>
        <v>9012</v>
      </c>
      <c r="AI59">
        <f t="shared" si="58"/>
        <v>5168</v>
      </c>
    </row>
    <row r="60" spans="1:47" x14ac:dyDescent="0.35">
      <c r="A60" t="str">
        <f t="shared" ref="A60:A64" si="59">A48</f>
        <v>25-34</v>
      </c>
      <c r="C60" t="str">
        <f t="shared" si="55"/>
        <v>0.252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-9.6174680900000027</v>
      </c>
      <c r="N60">
        <f t="shared" ref="N60:Q60" si="61">$M54-O54</f>
        <v>-22.891079680000004</v>
      </c>
      <c r="O60">
        <f t="shared" si="61"/>
        <v>-36.786328349999998</v>
      </c>
      <c r="P60">
        <f t="shared" si="61"/>
        <v>-57.192497469999999</v>
      </c>
      <c r="Q60">
        <f t="shared" si="61"/>
        <v>-65.917380330000015</v>
      </c>
      <c r="T60" t="str">
        <f t="shared" ref="T60:T64" si="62">K60</f>
        <v>25-34</v>
      </c>
      <c r="V60">
        <f>SQRT((($AP54-1)*$AE54^2+(AQ54-1)*AF54^2)/($AP54+AQ54-2))</f>
        <v>4.7283428396814493</v>
      </c>
      <c r="W60">
        <f t="shared" ref="W60:Z60" si="63">SQRT((($AP54-1)*$AE54^2+(AR54-1)*AG54^2)/($AP54+AR54-2))</f>
        <v>4.0537445866512609</v>
      </c>
      <c r="X60">
        <f t="shared" si="63"/>
        <v>4.4763530319023159</v>
      </c>
      <c r="Y60">
        <f t="shared" si="63"/>
        <v>3.4551124437741119</v>
      </c>
      <c r="Z60">
        <f t="shared" si="63"/>
        <v>3.374237201848814</v>
      </c>
      <c r="AC60" t="str">
        <f t="shared" ref="AC60:AC64" si="64">T60</f>
        <v>25-34</v>
      </c>
      <c r="AE60">
        <f>$AP54+AQ54-2</f>
        <v>3335</v>
      </c>
      <c r="AF60">
        <f t="shared" ref="AF60:AI60" si="65">$AP54+AR54-2</f>
        <v>5451</v>
      </c>
      <c r="AG60">
        <f t="shared" si="65"/>
        <v>8997</v>
      </c>
      <c r="AH60">
        <f t="shared" si="65"/>
        <v>7240</v>
      </c>
      <c r="AI60">
        <f t="shared" si="65"/>
        <v>3396</v>
      </c>
    </row>
    <row r="61" spans="1:47" x14ac:dyDescent="0.35">
      <c r="A61" t="str">
        <f t="shared" si="59"/>
        <v>35-44</v>
      </c>
      <c r="D61" t="str">
        <f t="shared" si="55"/>
        <v>0.008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-13.273611590000002</v>
      </c>
      <c r="O61">
        <f t="shared" ref="O61:Q61" si="66">$N54-P54</f>
        <v>-27.168860259999995</v>
      </c>
      <c r="P61">
        <f t="shared" si="66"/>
        <v>-47.575029379999997</v>
      </c>
      <c r="Q61">
        <f t="shared" si="66"/>
        <v>-56.299912240000005</v>
      </c>
      <c r="T61" t="str">
        <f t="shared" si="62"/>
        <v>35-44</v>
      </c>
      <c r="W61">
        <f>SQRT((($AQ54-1)*$AF54^2+(AR54-1)*AG54^2)/($AQ54+AR54-2))</f>
        <v>4.141792407049353</v>
      </c>
      <c r="X61">
        <f t="shared" ref="X61:Z61" si="67">SQRT((($AQ54-1)*$AF54^2+(AS54-1)*AH54^2)/($AQ54+AS54-2))</f>
        <v>4.5022502678618546</v>
      </c>
      <c r="Y61">
        <f t="shared" si="67"/>
        <v>3.5824277812100154</v>
      </c>
      <c r="Z61">
        <f t="shared" si="67"/>
        <v>3.6369199179007374</v>
      </c>
      <c r="AC61" t="str">
        <f t="shared" si="64"/>
        <v>35-44</v>
      </c>
      <c r="AF61">
        <f>$AQ54+AR54-2</f>
        <v>6042</v>
      </c>
      <c r="AG61">
        <f t="shared" ref="AG61:AI61" si="68">$AQ54+AS54-2</f>
        <v>9588</v>
      </c>
      <c r="AH61">
        <f t="shared" si="68"/>
        <v>7831</v>
      </c>
      <c r="AI61">
        <f t="shared" si="68"/>
        <v>3987</v>
      </c>
    </row>
    <row r="62" spans="1:47" x14ac:dyDescent="0.35">
      <c r="A62" t="str">
        <f t="shared" si="59"/>
        <v>45-54</v>
      </c>
      <c r="E62" t="str">
        <f t="shared" si="55"/>
        <v>0.006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-13.895248669999994</v>
      </c>
      <c r="P62">
        <f t="shared" ref="P62:Q62" si="69">$O54-Q54</f>
        <v>-34.301417789999995</v>
      </c>
      <c r="Q62">
        <f t="shared" si="69"/>
        <v>-43.026300650000003</v>
      </c>
      <c r="T62" t="str">
        <f t="shared" si="62"/>
        <v>45-54</v>
      </c>
      <c r="X62">
        <f>SQRT((($AR54-1)*$AG54^2+(AS54-1)*AH54^2)/($AR54+AS54-2))</f>
        <v>4.2294628535063978</v>
      </c>
      <c r="Y62">
        <f t="shared" ref="Y62:Z62" si="70">SQRT((($AR54-1)*$AG54^2+(AT54-1)*AI54^2)/($AR54+AT54-2))</f>
        <v>3.4077996518495879</v>
      </c>
      <c r="Z62">
        <f t="shared" si="70"/>
        <v>3.3318527092788539</v>
      </c>
      <c r="AC62" t="str">
        <f t="shared" si="64"/>
        <v>45-54</v>
      </c>
      <c r="AG62">
        <f>$AR54+AS54-2</f>
        <v>11704</v>
      </c>
      <c r="AH62">
        <f t="shared" ref="AH62:AI62" si="71">$AR54+AT54-2</f>
        <v>9947</v>
      </c>
      <c r="AI62">
        <f t="shared" si="71"/>
        <v>6103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-20.406169120000001</v>
      </c>
      <c r="Q63">
        <f>$P54-R54</f>
        <v>-29.131051980000009</v>
      </c>
      <c r="T63" t="str">
        <f t="shared" si="62"/>
        <v>55-64</v>
      </c>
      <c r="Y63">
        <f>SQRT((($AS54-1)*$AH54^2+(AT54-1)*AI54^2)/($AS54+AT54-2))</f>
        <v>3.9094050938369795</v>
      </c>
      <c r="Z63">
        <f>SQRT((($AS54-1)*$AH54^2+(AU54-1)*AJ54^2)/($AS54+AU54-2))</f>
        <v>4.0523949380435544</v>
      </c>
      <c r="AC63" t="str">
        <f t="shared" si="64"/>
        <v>55-64</v>
      </c>
      <c r="AH63">
        <f>$AS54+AT54-2</f>
        <v>13493</v>
      </c>
      <c r="AI63">
        <f>$AS54+AU54-2</f>
        <v>9649</v>
      </c>
    </row>
    <row r="64" spans="1:47" x14ac:dyDescent="0.35">
      <c r="A64" t="str">
        <f t="shared" si="59"/>
        <v>65-74</v>
      </c>
      <c r="G64" t="str">
        <f t="shared" si="55"/>
        <v>0.014</v>
      </c>
      <c r="K64" t="str">
        <f t="shared" si="60"/>
        <v>65-74</v>
      </c>
      <c r="Q64">
        <f>Q54-R54</f>
        <v>-8.7248828600000081</v>
      </c>
      <c r="T64" t="str">
        <f t="shared" si="62"/>
        <v>65-74</v>
      </c>
      <c r="Z64">
        <f>SQRT((($AT54-1)*$AI54^2+(AU54-1)*AJ54^2)/($AT54+AU54-2))</f>
        <v>2.8611456388986558</v>
      </c>
      <c r="AC64" t="str">
        <f t="shared" si="64"/>
        <v>65-74</v>
      </c>
      <c r="AI64">
        <f>$AT54+AU54-2</f>
        <v>7892</v>
      </c>
    </row>
    <row r="66" spans="1:47" x14ac:dyDescent="0.35">
      <c r="K66" t="str">
        <f t="shared" ref="K66:AA66" si="72">K6</f>
        <v>Latin America and the Caribbean</v>
      </c>
      <c r="L66">
        <f t="shared" si="72"/>
        <v>4.9306547299999997</v>
      </c>
      <c r="M66">
        <f t="shared" si="72"/>
        <v>28.482932290000001</v>
      </c>
      <c r="N66">
        <f t="shared" si="72"/>
        <v>51.124764020000001</v>
      </c>
      <c r="O66">
        <f t="shared" si="72"/>
        <v>74.065483470000004</v>
      </c>
      <c r="P66">
        <f t="shared" si="72"/>
        <v>91.862994430000001</v>
      </c>
      <c r="Q66">
        <f t="shared" si="72"/>
        <v>105.0073546</v>
      </c>
      <c r="R66">
        <f t="shared" si="72"/>
        <v>113.80497370000001</v>
      </c>
      <c r="S66">
        <f t="shared" si="72"/>
        <v>0</v>
      </c>
      <c r="T66" t="str">
        <f t="shared" si="72"/>
        <v>Latin America and the Caribbean</v>
      </c>
      <c r="U66">
        <f t="shared" si="72"/>
        <v>9.668824828</v>
      </c>
      <c r="V66">
        <f t="shared" si="72"/>
        <v>11.81242939</v>
      </c>
      <c r="W66">
        <f t="shared" si="72"/>
        <v>16.201542880000002</v>
      </c>
      <c r="X66">
        <f t="shared" si="72"/>
        <v>18.145993489999999</v>
      </c>
      <c r="Y66">
        <f t="shared" si="72"/>
        <v>16.959899950000001</v>
      </c>
      <c r="Z66">
        <f t="shared" si="72"/>
        <v>11.383535780000001</v>
      </c>
      <c r="AA66">
        <f t="shared" si="72"/>
        <v>8.4363889810000003</v>
      </c>
      <c r="AC66" t="str">
        <f t="shared" ref="AC66:AK66" si="73">AC6</f>
        <v>Latin America and the Caribbean</v>
      </c>
      <c r="AD66">
        <f t="shared" si="73"/>
        <v>2.1099105549999999</v>
      </c>
      <c r="AE66">
        <f t="shared" si="73"/>
        <v>2.5776834200000001</v>
      </c>
      <c r="AF66">
        <f t="shared" si="73"/>
        <v>3.5354665060000001</v>
      </c>
      <c r="AG66">
        <f t="shared" si="73"/>
        <v>3.9597804160000001</v>
      </c>
      <c r="AH66">
        <f t="shared" si="73"/>
        <v>3.7009535850000002</v>
      </c>
      <c r="AI66">
        <f t="shared" si="73"/>
        <v>2.4840911609999998</v>
      </c>
      <c r="AJ66">
        <f t="shared" si="73"/>
        <v>1.8409710050000001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11411</v>
      </c>
      <c r="AP66">
        <f t="shared" si="74"/>
        <v>7649</v>
      </c>
      <c r="AQ66">
        <f t="shared" si="74"/>
        <v>11034</v>
      </c>
      <c r="AR66">
        <f t="shared" si="74"/>
        <v>13523</v>
      </c>
      <c r="AS66">
        <f t="shared" si="74"/>
        <v>15959</v>
      </c>
      <c r="AT66">
        <f t="shared" si="74"/>
        <v>8591</v>
      </c>
      <c r="AU66">
        <f t="shared" si="74"/>
        <v>1729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-23.55227756</v>
      </c>
      <c r="M71">
        <f t="shared" ref="M71:Q71" si="81">$L66-N66</f>
        <v>-46.19410929</v>
      </c>
      <c r="N71">
        <f t="shared" si="81"/>
        <v>-69.134828740000003</v>
      </c>
      <c r="O71">
        <f t="shared" si="81"/>
        <v>-86.9323397</v>
      </c>
      <c r="P71">
        <f t="shared" si="81"/>
        <v>-100.07669987</v>
      </c>
      <c r="Q71">
        <f t="shared" si="81"/>
        <v>-108.87431897</v>
      </c>
      <c r="T71" t="str">
        <f>K71</f>
        <v>18-24</v>
      </c>
      <c r="U71">
        <f>SQRT((($AO66-1)*$AD66^2+(AP66-1)*AE66^2)/($AO66+AP66-2))</f>
        <v>2.3090404141044027</v>
      </c>
      <c r="V71">
        <f t="shared" ref="V71:Z71" si="82">SQRT((($AO66-1)*$AD66^2+(AQ66-1)*AF66^2)/($AO66+AQ66-2))</f>
        <v>2.8996601623955827</v>
      </c>
      <c r="W71">
        <f t="shared" si="82"/>
        <v>3.2467463502634271</v>
      </c>
      <c r="X71">
        <f t="shared" si="82"/>
        <v>3.13728903112679</v>
      </c>
      <c r="Y71">
        <f t="shared" si="82"/>
        <v>2.2781631165771001</v>
      </c>
      <c r="Z71">
        <f t="shared" si="82"/>
        <v>2.0765280875235552</v>
      </c>
      <c r="AC71" t="str">
        <f>T71</f>
        <v>18-24</v>
      </c>
      <c r="AD71">
        <f>$AO66+AP66-2</f>
        <v>19058</v>
      </c>
      <c r="AE71">
        <f t="shared" ref="AE71:AI71" si="83">$AO66+AQ66-2</f>
        <v>22443</v>
      </c>
      <c r="AF71">
        <f t="shared" si="83"/>
        <v>24932</v>
      </c>
      <c r="AG71">
        <f t="shared" si="83"/>
        <v>27368</v>
      </c>
      <c r="AH71">
        <f t="shared" si="83"/>
        <v>20000</v>
      </c>
      <c r="AI71">
        <f t="shared" si="83"/>
        <v>13138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-22.64183173</v>
      </c>
      <c r="N72">
        <f t="shared" ref="N72:Q72" si="86">$M66-O66</f>
        <v>-45.582551180000003</v>
      </c>
      <c r="O72">
        <f t="shared" si="86"/>
        <v>-63.38006214</v>
      </c>
      <c r="P72">
        <f t="shared" si="86"/>
        <v>-76.524422310000006</v>
      </c>
      <c r="Q72">
        <f t="shared" si="86"/>
        <v>-85.322041409999997</v>
      </c>
      <c r="T72" t="str">
        <f t="shared" ref="T72:T76" si="87">K72</f>
        <v>25-34</v>
      </c>
      <c r="V72">
        <f>SQRT((($AP66-1)*$AE66^2+(AQ66-1)*AF66^2)/($AP66+AQ66-2))</f>
        <v>3.1784363357265852</v>
      </c>
      <c r="W72">
        <f t="shared" ref="W72:Z72" si="88">SQRT((($AP66-1)*$AE66^2+(AR66-1)*AG66^2)/($AP66+AR66-2))</f>
        <v>3.5235884193771425</v>
      </c>
      <c r="X72">
        <f t="shared" si="88"/>
        <v>3.3781823500993831</v>
      </c>
      <c r="Y72">
        <f t="shared" si="88"/>
        <v>2.5286041507509793</v>
      </c>
      <c r="Z72">
        <f t="shared" si="88"/>
        <v>2.4585571065395961</v>
      </c>
      <c r="AC72" t="str">
        <f t="shared" ref="AC72:AC76" si="89">T72</f>
        <v>25-34</v>
      </c>
      <c r="AE72">
        <f>$AP66+AQ66-2</f>
        <v>18681</v>
      </c>
      <c r="AF72">
        <f t="shared" ref="AF72:AI72" si="90">$AP66+AR66-2</f>
        <v>21170</v>
      </c>
      <c r="AG72">
        <f t="shared" si="90"/>
        <v>23606</v>
      </c>
      <c r="AH72">
        <f t="shared" si="90"/>
        <v>16238</v>
      </c>
      <c r="AI72">
        <f t="shared" si="90"/>
        <v>9376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-22.940719450000003</v>
      </c>
      <c r="O73">
        <f t="shared" ref="O73:Q73" si="91">$N66-P66</f>
        <v>-40.73823041</v>
      </c>
      <c r="P73">
        <f t="shared" si="91"/>
        <v>-53.882590579999999</v>
      </c>
      <c r="Q73">
        <f t="shared" si="91"/>
        <v>-62.680209680000004</v>
      </c>
      <c r="T73" t="str">
        <f t="shared" si="87"/>
        <v>35-44</v>
      </c>
      <c r="W73">
        <f>SQRT((($AQ66-1)*$AF66^2+(AR66-1)*AG66^2)/($AQ66+AR66-2))</f>
        <v>3.775033575692019</v>
      </c>
      <c r="X73">
        <f t="shared" ref="X73:Z73" si="92">SQRT((($AQ66-1)*$AF66^2+(AS66-1)*AH66^2)/($AQ66+AS66-2))</f>
        <v>3.6342188133865045</v>
      </c>
      <c r="Y73">
        <f t="shared" si="92"/>
        <v>3.1191464568671003</v>
      </c>
      <c r="Z73">
        <f t="shared" si="92"/>
        <v>3.3564665172114672</v>
      </c>
      <c r="AC73" t="str">
        <f t="shared" si="89"/>
        <v>35-44</v>
      </c>
      <c r="AF73">
        <f>$AQ66+AR66-2</f>
        <v>24555</v>
      </c>
      <c r="AG73">
        <f t="shared" ref="AG73:AI73" si="93">$AQ66+AS66-2</f>
        <v>26991</v>
      </c>
      <c r="AH73">
        <f t="shared" si="93"/>
        <v>19623</v>
      </c>
      <c r="AI73">
        <f t="shared" si="93"/>
        <v>12761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-17.797510959999997</v>
      </c>
      <c r="P74">
        <f t="shared" ref="P74:Q74" si="94">$O66-Q66</f>
        <v>-30.941871129999996</v>
      </c>
      <c r="Q74">
        <f t="shared" si="94"/>
        <v>-39.739490230000001</v>
      </c>
      <c r="T74" t="str">
        <f t="shared" si="87"/>
        <v>45-54</v>
      </c>
      <c r="X74">
        <f>SQRT((($AR66-1)*$AG66^2+(AS66-1)*AH66^2)/($AR66+AS66-2))</f>
        <v>3.8218499958101551</v>
      </c>
      <c r="Y74">
        <f t="shared" ref="Y74:Z74" si="95">SQRT((($AR66-1)*$AG66^2+(AT66-1)*AI66^2)/($AR66+AT66-2))</f>
        <v>3.4620478846680123</v>
      </c>
      <c r="Z74">
        <f t="shared" si="95"/>
        <v>3.7798392953892885</v>
      </c>
      <c r="AC74" t="str">
        <f t="shared" si="89"/>
        <v>45-54</v>
      </c>
      <c r="AG74">
        <f>$AR66+AS66-2</f>
        <v>29480</v>
      </c>
      <c r="AH74">
        <f t="shared" ref="AH74:AI74" si="96">$AR66+AT66-2</f>
        <v>22112</v>
      </c>
      <c r="AI74">
        <f t="shared" si="96"/>
        <v>15250</v>
      </c>
    </row>
    <row r="75" spans="1:47" x14ac:dyDescent="0.35">
      <c r="A75" t="str">
        <f t="shared" si="84"/>
        <v>55-64</v>
      </c>
      <c r="F75" t="str">
        <f t="shared" si="80"/>
        <v>&lt;0.001</v>
      </c>
      <c r="G75" t="str">
        <f t="shared" si="80"/>
        <v>&lt;0.001</v>
      </c>
      <c r="K75" t="str">
        <f t="shared" si="85"/>
        <v>55-64</v>
      </c>
      <c r="P75">
        <f>$P66-Q66</f>
        <v>-13.144360169999999</v>
      </c>
      <c r="Q75">
        <f>$P66-R66</f>
        <v>-21.941979270000004</v>
      </c>
      <c r="T75" t="str">
        <f t="shared" si="87"/>
        <v>55-64</v>
      </c>
      <c r="Y75">
        <f>SQRT((($AS66-1)*$AH66^2+(AT66-1)*AI66^2)/($AS66+AT66-2))</f>
        <v>3.3261670618838721</v>
      </c>
      <c r="Z75">
        <f>SQRT((($AS66-1)*$AH66^2+(AU66-1)*AJ66^2)/($AS66+AU66-2))</f>
        <v>3.5622930685175542</v>
      </c>
      <c r="AC75" t="str">
        <f t="shared" si="89"/>
        <v>55-64</v>
      </c>
      <c r="AH75">
        <f>$AS66+AT66-2</f>
        <v>24548</v>
      </c>
      <c r="AI75">
        <f>$AS66+AU66-2</f>
        <v>17686</v>
      </c>
    </row>
    <row r="76" spans="1:47" x14ac:dyDescent="0.35">
      <c r="A76" t="str">
        <f t="shared" si="84"/>
        <v>65-74</v>
      </c>
      <c r="G76" t="str">
        <f t="shared" si="80"/>
        <v>0.001</v>
      </c>
      <c r="K76" t="str">
        <f t="shared" si="85"/>
        <v>65-74</v>
      </c>
      <c r="Q76">
        <f>Q66-R66</f>
        <v>-8.7976191000000057</v>
      </c>
      <c r="T76" t="str">
        <f t="shared" si="87"/>
        <v>65-74</v>
      </c>
      <c r="Z76">
        <f>SQRT((($AT66-1)*$AI66^2+(AU66-1)*AJ66^2)/($AT66+AU66-2))</f>
        <v>2.3884876554783125</v>
      </c>
      <c r="AC76" t="str">
        <f t="shared" si="89"/>
        <v>65-74</v>
      </c>
      <c r="AI76">
        <f>$AT66+AU66-2</f>
        <v>10318</v>
      </c>
    </row>
    <row r="78" spans="1:47" x14ac:dyDescent="0.35">
      <c r="K78" t="str">
        <f t="shared" ref="K78:AA78" si="97">K7</f>
        <v>Northern Africa and Western Asia</v>
      </c>
      <c r="L78">
        <f t="shared" si="97"/>
        <v>30.227522570000001</v>
      </c>
      <c r="M78">
        <f t="shared" si="97"/>
        <v>41.451586249999998</v>
      </c>
      <c r="N78">
        <f t="shared" si="97"/>
        <v>56.238419700000001</v>
      </c>
      <c r="O78">
        <f t="shared" si="97"/>
        <v>72.989458729999996</v>
      </c>
      <c r="P78">
        <f t="shared" si="97"/>
        <v>86.084160749999995</v>
      </c>
      <c r="Q78">
        <f t="shared" si="97"/>
        <v>97.750063330000003</v>
      </c>
      <c r="R78">
        <f t="shared" si="97"/>
        <v>95.614111609999995</v>
      </c>
      <c r="S78">
        <f t="shared" si="97"/>
        <v>0</v>
      </c>
      <c r="T78" t="str">
        <f t="shared" si="97"/>
        <v>Northern Africa and Western Asia</v>
      </c>
      <c r="U78">
        <f t="shared" si="97"/>
        <v>7.5137320750000001</v>
      </c>
      <c r="V78">
        <f t="shared" si="97"/>
        <v>6.3645001380000004</v>
      </c>
      <c r="W78">
        <f t="shared" si="97"/>
        <v>5.7176129429999998</v>
      </c>
      <c r="X78">
        <f t="shared" si="97"/>
        <v>7.3120787099999998</v>
      </c>
      <c r="Y78">
        <f t="shared" si="97"/>
        <v>5.6832074840000004</v>
      </c>
      <c r="Z78">
        <f t="shared" si="97"/>
        <v>9.8506138070000002</v>
      </c>
      <c r="AA78">
        <f t="shared" si="97"/>
        <v>14.453194249999999</v>
      </c>
      <c r="AC78" t="str">
        <f t="shared" ref="AC78:AK78" si="98">AC7</f>
        <v>Northern Africa and Western Asia</v>
      </c>
      <c r="AD78">
        <f t="shared" si="98"/>
        <v>2.2654754609999999</v>
      </c>
      <c r="AE78">
        <f t="shared" si="98"/>
        <v>1.9189689940000001</v>
      </c>
      <c r="AF78">
        <f t="shared" si="98"/>
        <v>1.7239251659999999</v>
      </c>
      <c r="AG78">
        <f t="shared" si="98"/>
        <v>2.204674684</v>
      </c>
      <c r="AH78">
        <f t="shared" si="98"/>
        <v>1.7135515299999999</v>
      </c>
      <c r="AI78">
        <f t="shared" si="98"/>
        <v>2.9700718140000002</v>
      </c>
      <c r="AJ78">
        <f t="shared" si="98"/>
        <v>4.3578020329999996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10407</v>
      </c>
      <c r="AP78">
        <f t="shared" si="99"/>
        <v>11630</v>
      </c>
      <c r="AQ78">
        <f t="shared" si="99"/>
        <v>14777</v>
      </c>
      <c r="AR78">
        <f t="shared" si="99"/>
        <v>10405</v>
      </c>
      <c r="AS78">
        <f t="shared" si="99"/>
        <v>5393</v>
      </c>
      <c r="AT78">
        <f t="shared" si="99"/>
        <v>1631</v>
      </c>
      <c r="AU78">
        <f t="shared" si="99"/>
        <v>265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-11.224063679999997</v>
      </c>
      <c r="M83">
        <f t="shared" ref="M83:Q83" si="106">$L78-N78</f>
        <v>-26.01089713</v>
      </c>
      <c r="N83">
        <f t="shared" si="106"/>
        <v>-42.761936159999991</v>
      </c>
      <c r="O83">
        <f t="shared" si="106"/>
        <v>-55.85663817999999</v>
      </c>
      <c r="P83">
        <f t="shared" si="106"/>
        <v>-67.522540759999998</v>
      </c>
      <c r="Q83">
        <f t="shared" si="106"/>
        <v>-65.38658903999999</v>
      </c>
      <c r="T83" t="str">
        <f>K83</f>
        <v>18-24</v>
      </c>
      <c r="U83">
        <f>SQRT((($AO78-1)*$AD78^2+(AP78-1)*AE78^2)/($AO78+AP78-2))</f>
        <v>2.0897781908207538</v>
      </c>
      <c r="V83">
        <f t="shared" ref="V83:Z83" si="107">SQRT((($AO78-1)*$AD78^2+(AQ78-1)*AF78^2)/($AO78+AQ78-2))</f>
        <v>1.965881209042138</v>
      </c>
      <c r="W83">
        <f t="shared" si="107"/>
        <v>2.2352847299197638</v>
      </c>
      <c r="X83">
        <f t="shared" si="107"/>
        <v>2.093519383873609</v>
      </c>
      <c r="Y83">
        <f t="shared" si="107"/>
        <v>2.3731755839190871</v>
      </c>
      <c r="Z83">
        <f t="shared" si="107"/>
        <v>2.3399271114578877</v>
      </c>
      <c r="AC83" t="str">
        <f>T83</f>
        <v>18-24</v>
      </c>
      <c r="AD83">
        <f>$AO78+AP78-2</f>
        <v>22035</v>
      </c>
      <c r="AE83">
        <f t="shared" ref="AE83:AI83" si="108">$AO78+AQ78-2</f>
        <v>25182</v>
      </c>
      <c r="AF83">
        <f t="shared" si="108"/>
        <v>20810</v>
      </c>
      <c r="AG83">
        <f t="shared" si="108"/>
        <v>15798</v>
      </c>
      <c r="AH83">
        <f t="shared" si="108"/>
        <v>12036</v>
      </c>
      <c r="AI83">
        <f t="shared" si="108"/>
        <v>10670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-14.786833450000003</v>
      </c>
      <c r="N84">
        <f t="shared" ref="N84:Q84" si="111">$M78-O78</f>
        <v>-31.537872479999997</v>
      </c>
      <c r="O84">
        <f t="shared" si="111"/>
        <v>-44.632574499999997</v>
      </c>
      <c r="P84">
        <f t="shared" si="111"/>
        <v>-56.298477080000005</v>
      </c>
      <c r="Q84">
        <f t="shared" si="111"/>
        <v>-54.162525359999997</v>
      </c>
      <c r="T84" t="str">
        <f t="shared" ref="T84:T88" si="112">K84</f>
        <v>25-34</v>
      </c>
      <c r="V84">
        <f>SQRT((($AP78-1)*$AE78^2+(AQ78-1)*AF78^2)/($AP78+AQ78-2))</f>
        <v>1.8124125252023626</v>
      </c>
      <c r="W84">
        <f t="shared" ref="W84:Z84" si="113">SQRT((($AP78-1)*$AE78^2+(AR78-1)*AG78^2)/($AP78+AR78-2))</f>
        <v>2.0588260330250523</v>
      </c>
      <c r="X84">
        <f t="shared" si="113"/>
        <v>1.8563572552848209</v>
      </c>
      <c r="Y84">
        <f t="shared" si="113"/>
        <v>2.077063467917645</v>
      </c>
      <c r="Z84">
        <f t="shared" si="113"/>
        <v>2.0055542525229226</v>
      </c>
      <c r="AC84" t="str">
        <f t="shared" ref="AC84:AC88" si="114">T84</f>
        <v>25-34</v>
      </c>
      <c r="AE84">
        <f>$AP78+AQ78-2</f>
        <v>26405</v>
      </c>
      <c r="AF84">
        <f t="shared" ref="AF84:AI84" si="115">$AP78+AR78-2</f>
        <v>22033</v>
      </c>
      <c r="AG84">
        <f t="shared" si="115"/>
        <v>17021</v>
      </c>
      <c r="AH84">
        <f t="shared" si="115"/>
        <v>13259</v>
      </c>
      <c r="AI84">
        <f t="shared" si="115"/>
        <v>11893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-16.751039029999994</v>
      </c>
      <c r="O85">
        <f t="shared" ref="O85:Q85" si="116">$N78-P78</f>
        <v>-29.845741049999994</v>
      </c>
      <c r="P85">
        <f t="shared" si="116"/>
        <v>-41.511643630000002</v>
      </c>
      <c r="Q85">
        <f t="shared" si="116"/>
        <v>-39.375691909999993</v>
      </c>
      <c r="T85" t="str">
        <f t="shared" si="112"/>
        <v>35-44</v>
      </c>
      <c r="W85">
        <f>SQRT((($AQ78-1)*$AF78^2+(AR78-1)*AG78^2)/($AQ78+AR78-2))</f>
        <v>1.9370826636739713</v>
      </c>
      <c r="X85">
        <f t="shared" ref="X85:Z85" si="117">SQRT((($AQ78-1)*$AF78^2+(AS78-1)*AH78^2)/($AQ78+AS78-2))</f>
        <v>1.721157853999649</v>
      </c>
      <c r="Y85">
        <f t="shared" si="117"/>
        <v>1.8849614069178069</v>
      </c>
      <c r="Z85">
        <f t="shared" si="117"/>
        <v>1.8036335928064999</v>
      </c>
      <c r="AC85" t="str">
        <f t="shared" si="114"/>
        <v>35-44</v>
      </c>
      <c r="AF85">
        <f>$AQ78+AR78-2</f>
        <v>25180</v>
      </c>
      <c r="AG85">
        <f t="shared" ref="AG85:AI85" si="118">$AQ78+AS78-2</f>
        <v>20168</v>
      </c>
      <c r="AH85">
        <f t="shared" si="118"/>
        <v>16406</v>
      </c>
      <c r="AI85">
        <f t="shared" si="118"/>
        <v>15040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-13.09470202</v>
      </c>
      <c r="P86">
        <f t="shared" ref="P86:Q86" si="119">$O78-Q78</f>
        <v>-24.760604600000008</v>
      </c>
      <c r="Q86">
        <f t="shared" si="119"/>
        <v>-22.624652879999999</v>
      </c>
      <c r="T86" t="str">
        <f t="shared" si="112"/>
        <v>45-54</v>
      </c>
      <c r="X86">
        <f>SQRT((($AR78-1)*$AG78^2+(AS78-1)*AH78^2)/($AR78+AS78-2))</f>
        <v>2.0502964547781324</v>
      </c>
      <c r="Y86">
        <f t="shared" ref="Y86:Z86" si="120">SQRT((($AR78-1)*$AG78^2+(AT78-1)*AI78^2)/($AR78+AT78-2))</f>
        <v>2.3231595780482301</v>
      </c>
      <c r="Z86">
        <f t="shared" si="120"/>
        <v>2.2825995036155859</v>
      </c>
      <c r="AC86" t="str">
        <f t="shared" si="114"/>
        <v>45-54</v>
      </c>
      <c r="AG86">
        <f>$AR78+AS78-2</f>
        <v>15796</v>
      </c>
      <c r="AH86">
        <f t="shared" ref="AH86:AI86" si="121">$AR78+AT78-2</f>
        <v>12034</v>
      </c>
      <c r="AI86">
        <f t="shared" si="121"/>
        <v>10668</v>
      </c>
    </row>
    <row r="87" spans="1:47" x14ac:dyDescent="0.35">
      <c r="A87" t="str">
        <f t="shared" si="109"/>
        <v>55-64</v>
      </c>
      <c r="F87" t="str">
        <f t="shared" si="105"/>
        <v>&lt;0.001</v>
      </c>
      <c r="G87" t="str">
        <f t="shared" si="105"/>
        <v>&lt;0.001</v>
      </c>
      <c r="K87" t="str">
        <f t="shared" si="110"/>
        <v>55-64</v>
      </c>
      <c r="P87">
        <f>$P78-Q78</f>
        <v>-11.665902580000008</v>
      </c>
      <c r="Q87">
        <f>$P78-R78</f>
        <v>-9.5299508599999996</v>
      </c>
      <c r="T87" t="str">
        <f t="shared" si="112"/>
        <v>55-64</v>
      </c>
      <c r="Y87">
        <f>SQRT((($AS78-1)*$AH78^2+(AT78-1)*AI78^2)/($AS78+AT78-2))</f>
        <v>2.0742096058363146</v>
      </c>
      <c r="Z87">
        <f>SQRT((($AS78-1)*$AH78^2+(AU78-1)*AJ78^2)/($AS78+AU78-2))</f>
        <v>1.9197930311234863</v>
      </c>
      <c r="AC87" t="str">
        <f t="shared" si="114"/>
        <v>55-64</v>
      </c>
      <c r="AH87">
        <f>$AS78+AT78-2</f>
        <v>7022</v>
      </c>
      <c r="AI87">
        <f>$AS78+AU78-2</f>
        <v>5656</v>
      </c>
    </row>
    <row r="88" spans="1:47" x14ac:dyDescent="0.35">
      <c r="A88" t="str">
        <f t="shared" si="109"/>
        <v>65-74</v>
      </c>
      <c r="G88" t="str">
        <f t="shared" si="105"/>
        <v>&gt;0.999</v>
      </c>
      <c r="K88" t="str">
        <f t="shared" si="110"/>
        <v>65-74</v>
      </c>
      <c r="Q88">
        <f>Q78-R78</f>
        <v>2.1359517200000084</v>
      </c>
      <c r="T88" t="str">
        <f t="shared" si="112"/>
        <v>65-74</v>
      </c>
      <c r="Z88">
        <f>SQRT((($AT78-1)*$AI78^2+(AU78-1)*AJ78^2)/($AT78+AU78-2))</f>
        <v>3.1998084440954591</v>
      </c>
      <c r="AC88" t="str">
        <f t="shared" si="114"/>
        <v>65-74</v>
      </c>
      <c r="AI88">
        <f>$AT78+AU78-2</f>
        <v>1894</v>
      </c>
    </row>
    <row r="90" spans="1:47" x14ac:dyDescent="0.35">
      <c r="K90" t="str">
        <f t="shared" ref="K90:AA90" si="122">K8</f>
        <v>Northern America</v>
      </c>
      <c r="L90">
        <f t="shared" si="122"/>
        <v>21.16794724</v>
      </c>
      <c r="M90">
        <f t="shared" si="122"/>
        <v>38.031746849999998</v>
      </c>
      <c r="N90">
        <f t="shared" si="122"/>
        <v>48.017452370000001</v>
      </c>
      <c r="O90">
        <f t="shared" si="122"/>
        <v>57.715515449999998</v>
      </c>
      <c r="P90">
        <f t="shared" si="122"/>
        <v>74.994164369999993</v>
      </c>
      <c r="Q90">
        <f t="shared" si="122"/>
        <v>99.572345130000002</v>
      </c>
      <c r="R90">
        <f t="shared" si="122"/>
        <v>123.4560968</v>
      </c>
      <c r="S90">
        <f t="shared" si="122"/>
        <v>0</v>
      </c>
      <c r="T90" t="str">
        <f t="shared" si="122"/>
        <v>Northern America</v>
      </c>
      <c r="U90">
        <f t="shared" si="122"/>
        <v>1.8275594829999999</v>
      </c>
      <c r="V90">
        <f t="shared" si="122"/>
        <v>1.91604916</v>
      </c>
      <c r="W90">
        <f t="shared" si="122"/>
        <v>3.040670403</v>
      </c>
      <c r="X90">
        <f t="shared" si="122"/>
        <v>0.28879745000000001</v>
      </c>
      <c r="Y90">
        <f t="shared" si="122"/>
        <v>1.207131873</v>
      </c>
      <c r="Z90">
        <f t="shared" si="122"/>
        <v>0.50749100599999997</v>
      </c>
      <c r="AA90">
        <f t="shared" si="122"/>
        <v>1.355740911</v>
      </c>
      <c r="AC90" t="str">
        <f t="shared" ref="AC90:AK90" si="123">AC8</f>
        <v>Northern America</v>
      </c>
      <c r="AD90">
        <f t="shared" si="123"/>
        <v>1.292279704</v>
      </c>
      <c r="AE90">
        <f t="shared" si="123"/>
        <v>1.354851354</v>
      </c>
      <c r="AF90">
        <f t="shared" si="123"/>
        <v>2.1500786609999998</v>
      </c>
      <c r="AG90">
        <f t="shared" si="123"/>
        <v>0.204210635</v>
      </c>
      <c r="AH90">
        <f t="shared" si="123"/>
        <v>0.85357113299999998</v>
      </c>
      <c r="AI90">
        <f t="shared" si="123"/>
        <v>0.35885033100000002</v>
      </c>
      <c r="AJ90">
        <f t="shared" si="123"/>
        <v>0.958653592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2968</v>
      </c>
      <c r="AP90">
        <f t="shared" si="124"/>
        <v>1550</v>
      </c>
      <c r="AQ90">
        <f t="shared" si="124"/>
        <v>1192</v>
      </c>
      <c r="AR90">
        <f t="shared" si="124"/>
        <v>1480</v>
      </c>
      <c r="AS90">
        <f t="shared" si="124"/>
        <v>2871</v>
      </c>
      <c r="AT90">
        <f t="shared" si="124"/>
        <v>4106</v>
      </c>
      <c r="AU90">
        <f t="shared" si="124"/>
        <v>3144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-16.863799609999997</v>
      </c>
      <c r="M95">
        <f t="shared" ref="M95:Q95" si="131">$L90-N90</f>
        <v>-26.849505130000001</v>
      </c>
      <c r="N95">
        <f t="shared" si="131"/>
        <v>-36.547568209999994</v>
      </c>
      <c r="O95">
        <f t="shared" si="131"/>
        <v>-53.826217129999989</v>
      </c>
      <c r="P95">
        <f t="shared" si="131"/>
        <v>-78.404397889999998</v>
      </c>
      <c r="Q95">
        <f t="shared" si="131"/>
        <v>-102.28814955999999</v>
      </c>
      <c r="T95" t="str">
        <f>K95</f>
        <v>18-24</v>
      </c>
      <c r="U95">
        <f>SQRT((($AO90-1)*$AD90^2+(AP90-1)*AE90^2)/($AO90+AP90-2))</f>
        <v>1.314077699877793</v>
      </c>
      <c r="V95">
        <f t="shared" ref="V95:Z95" si="132">SQRT((($AO90-1)*$AD90^2+(AQ90-1)*AF90^2)/($AO90+AQ90-2))</f>
        <v>1.586123939258044</v>
      </c>
      <c r="W95">
        <f t="shared" si="132"/>
        <v>1.0622259291013596</v>
      </c>
      <c r="X95">
        <f t="shared" si="132"/>
        <v>1.0986844106612348</v>
      </c>
      <c r="Y95">
        <f t="shared" si="132"/>
        <v>0.88055495910724813</v>
      </c>
      <c r="Z95">
        <f t="shared" si="132"/>
        <v>1.132998603306355</v>
      </c>
      <c r="AC95" t="str">
        <f>T95</f>
        <v>18-24</v>
      </c>
      <c r="AD95">
        <f>$AO90+AP90-2</f>
        <v>4516</v>
      </c>
      <c r="AE95">
        <f t="shared" ref="AE95:AI95" si="133">$AO90+AQ90-2</f>
        <v>4158</v>
      </c>
      <c r="AF95">
        <f t="shared" si="133"/>
        <v>4446</v>
      </c>
      <c r="AG95">
        <f t="shared" si="133"/>
        <v>5837</v>
      </c>
      <c r="AH95">
        <f t="shared" si="133"/>
        <v>7072</v>
      </c>
      <c r="AI95">
        <f t="shared" si="133"/>
        <v>6110</v>
      </c>
    </row>
    <row r="96" spans="1:47" x14ac:dyDescent="0.35">
      <c r="A96" t="str">
        <f t="shared" ref="A96:A100" si="134">A84</f>
        <v>25-34</v>
      </c>
      <c r="C96" t="str">
        <f t="shared" si="130"/>
        <v>&lt;0.001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-9.9857055200000033</v>
      </c>
      <c r="N96">
        <f t="shared" ref="N96:Q96" si="136">$M90-O90</f>
        <v>-19.683768600000001</v>
      </c>
      <c r="O96">
        <f t="shared" si="136"/>
        <v>-36.962417519999995</v>
      </c>
      <c r="P96">
        <f t="shared" si="136"/>
        <v>-61.540598280000005</v>
      </c>
      <c r="Q96">
        <f t="shared" si="136"/>
        <v>-85.424349949999993</v>
      </c>
      <c r="T96" t="str">
        <f t="shared" ref="T96:T100" si="137">K96</f>
        <v>25-34</v>
      </c>
      <c r="V96">
        <f>SQRT((($AP90-1)*$AE90^2+(AQ90-1)*AF90^2)/($AP90+AQ90-2))</f>
        <v>1.7456075353095175</v>
      </c>
      <c r="W96">
        <f t="shared" ref="W96:Z96" si="138">SQRT((($AP90-1)*$AE90^2+(AR90-1)*AG90^2)/($AP90+AR90-2))</f>
        <v>0.97948845059656942</v>
      </c>
      <c r="X96">
        <f t="shared" si="138"/>
        <v>1.0567099296542506</v>
      </c>
      <c r="Y96">
        <f t="shared" si="138"/>
        <v>0.77226350160651103</v>
      </c>
      <c r="Z96">
        <f t="shared" si="138"/>
        <v>1.105269897212438</v>
      </c>
      <c r="AC96" t="str">
        <f t="shared" ref="AC96:AC100" si="139">T96</f>
        <v>25-34</v>
      </c>
      <c r="AE96">
        <f>$AP90+AQ90-2</f>
        <v>2740</v>
      </c>
      <c r="AF96">
        <f t="shared" ref="AF96:AI96" si="140">$AP90+AR90-2</f>
        <v>3028</v>
      </c>
      <c r="AG96">
        <f t="shared" si="140"/>
        <v>4419</v>
      </c>
      <c r="AH96">
        <f t="shared" si="140"/>
        <v>5654</v>
      </c>
      <c r="AI96">
        <f t="shared" si="140"/>
        <v>4692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-9.6980630799999972</v>
      </c>
      <c r="O97">
        <f t="shared" ref="O97:Q97" si="141">$N90-P90</f>
        <v>-26.976711999999992</v>
      </c>
      <c r="P97">
        <f t="shared" si="141"/>
        <v>-51.554892760000001</v>
      </c>
      <c r="Q97">
        <f t="shared" si="141"/>
        <v>-75.438644429999997</v>
      </c>
      <c r="T97" t="str">
        <f t="shared" si="137"/>
        <v>35-44</v>
      </c>
      <c r="W97">
        <f>SQRT((($AQ90-1)*$AF90^2+(AR90-1)*AG90^2)/($AQ90+AR90-2))</f>
        <v>1.4440213288944956</v>
      </c>
      <c r="X97">
        <f t="shared" ref="X97:Z97" si="142">SQRT((($AQ90-1)*$AF90^2+(AS90-1)*AH90^2)/($AQ90+AS90-2))</f>
        <v>1.3677284061867931</v>
      </c>
      <c r="Y97">
        <f t="shared" si="142"/>
        <v>1.0674403817795717</v>
      </c>
      <c r="Z97">
        <f t="shared" si="142"/>
        <v>1.3917044318400293</v>
      </c>
      <c r="AC97" t="str">
        <f t="shared" si="139"/>
        <v>35-44</v>
      </c>
      <c r="AF97">
        <f>$AQ90+AR90-2</f>
        <v>2670</v>
      </c>
      <c r="AG97">
        <f t="shared" ref="AG97:AI97" si="143">$AQ90+AS90-2</f>
        <v>4061</v>
      </c>
      <c r="AH97">
        <f t="shared" si="143"/>
        <v>5296</v>
      </c>
      <c r="AI97">
        <f t="shared" si="143"/>
        <v>4334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-17.278648919999995</v>
      </c>
      <c r="P98">
        <f t="shared" ref="P98:Q98" si="144">$O90-Q90</f>
        <v>-41.856829680000004</v>
      </c>
      <c r="Q98">
        <f t="shared" si="144"/>
        <v>-65.740581349999999</v>
      </c>
      <c r="T98" t="str">
        <f t="shared" si="137"/>
        <v>45-54</v>
      </c>
      <c r="X98">
        <f>SQRT((($AR90-1)*$AG90^2+(AS90-1)*AH90^2)/($AR90+AS90-2))</f>
        <v>0.70355540145913009</v>
      </c>
      <c r="Y98">
        <f t="shared" ref="Y98:Z98" si="145">SQRT((($AR90-1)*$AG90^2+(AT90-1)*AI90^2)/($AR90+AT90-2))</f>
        <v>0.32513296199050917</v>
      </c>
      <c r="Z98">
        <f t="shared" si="145"/>
        <v>0.79892652330726055</v>
      </c>
      <c r="AC98" t="str">
        <f t="shared" si="139"/>
        <v>45-54</v>
      </c>
      <c r="AG98">
        <f>$AR90+AS90-2</f>
        <v>4349</v>
      </c>
      <c r="AH98">
        <f t="shared" ref="AH98:AI98" si="146">$AR90+AT90-2</f>
        <v>5584</v>
      </c>
      <c r="AI98">
        <f t="shared" si="146"/>
        <v>4622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-24.578180760000009</v>
      </c>
      <c r="Q99">
        <f>$P90-R90</f>
        <v>-48.461932430000005</v>
      </c>
      <c r="T99" t="str">
        <f t="shared" si="137"/>
        <v>55-64</v>
      </c>
      <c r="Y99">
        <f>SQRT((($AS90-1)*$AH90^2+(AT90-1)*AI90^2)/($AS90+AT90-2))</f>
        <v>0.61284349572752084</v>
      </c>
      <c r="Z99">
        <f>SQRT((($AS90-1)*$AH90^2+(AU90-1)*AJ90^2)/($AS90+AU90-2))</f>
        <v>0.91001273576034791</v>
      </c>
      <c r="AC99" t="str">
        <f t="shared" si="139"/>
        <v>55-64</v>
      </c>
      <c r="AH99">
        <f>$AS90+AT90-2</f>
        <v>6975</v>
      </c>
      <c r="AI99">
        <f>$AS90+AU90-2</f>
        <v>6013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-23.883751669999995</v>
      </c>
      <c r="T100" t="str">
        <f t="shared" si="137"/>
        <v>65-74</v>
      </c>
      <c r="Z100">
        <f>SQRT((($AT90-1)*$AI90^2+(AU90-1)*AJ90^2)/($AT90+AU90-2))</f>
        <v>0.68662371224774688</v>
      </c>
      <c r="AC100" t="str">
        <f t="shared" si="139"/>
        <v>65-74</v>
      </c>
      <c r="AI100">
        <f>$AT90+AU90-2</f>
        <v>7248</v>
      </c>
    </row>
    <row r="102" spans="1:47" x14ac:dyDescent="0.35">
      <c r="K102" t="str">
        <f t="shared" ref="K102:AA102" si="147">K9</f>
        <v>Oceania</v>
      </c>
      <c r="L102">
        <f t="shared" si="147"/>
        <v>9.9961946879999992</v>
      </c>
      <c r="M102">
        <f t="shared" si="147"/>
        <v>32.77896612</v>
      </c>
      <c r="N102">
        <f t="shared" si="147"/>
        <v>42.705856390000001</v>
      </c>
      <c r="O102">
        <f t="shared" si="147"/>
        <v>55.512184689999998</v>
      </c>
      <c r="P102">
        <f t="shared" si="147"/>
        <v>68.341709339999994</v>
      </c>
      <c r="Q102">
        <f t="shared" si="147"/>
        <v>91.794245759999995</v>
      </c>
      <c r="R102">
        <f t="shared" si="147"/>
        <v>110.0812882</v>
      </c>
      <c r="S102">
        <f t="shared" si="147"/>
        <v>0</v>
      </c>
      <c r="T102" t="str">
        <f t="shared" si="147"/>
        <v>Oceania</v>
      </c>
      <c r="U102">
        <f t="shared" si="147"/>
        <v>2.9906961999999999</v>
      </c>
      <c r="V102">
        <f t="shared" si="147"/>
        <v>9.5030445290000003</v>
      </c>
      <c r="W102">
        <f t="shared" si="147"/>
        <v>5.1998359870000002</v>
      </c>
      <c r="X102">
        <f t="shared" si="147"/>
        <v>7.134868537</v>
      </c>
      <c r="Y102">
        <f t="shared" si="147"/>
        <v>4.6590960089999998</v>
      </c>
      <c r="Z102">
        <f t="shared" si="147"/>
        <v>2.6981174229999998</v>
      </c>
      <c r="AA102">
        <f t="shared" si="147"/>
        <v>0.77667687699999999</v>
      </c>
      <c r="AC102" t="str">
        <f t="shared" ref="AC102:AK102" si="148">AC9</f>
        <v>Oceania</v>
      </c>
      <c r="AD102">
        <f t="shared" si="148"/>
        <v>2.1147415629999999</v>
      </c>
      <c r="AE102">
        <f t="shared" si="148"/>
        <v>6.7196672279999996</v>
      </c>
      <c r="AF102">
        <f t="shared" si="148"/>
        <v>3.676839287</v>
      </c>
      <c r="AG102">
        <f t="shared" si="148"/>
        <v>5.045113926</v>
      </c>
      <c r="AH102">
        <f t="shared" si="148"/>
        <v>3.2944783819999999</v>
      </c>
      <c r="AI102">
        <f t="shared" si="148"/>
        <v>1.907857127</v>
      </c>
      <c r="AJ102">
        <f t="shared" si="148"/>
        <v>0.54919348700000004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1005</v>
      </c>
      <c r="AP102">
        <f t="shared" si="149"/>
        <v>357</v>
      </c>
      <c r="AQ102">
        <f t="shared" si="149"/>
        <v>293</v>
      </c>
      <c r="AR102">
        <f t="shared" si="149"/>
        <v>446</v>
      </c>
      <c r="AS102">
        <f t="shared" si="149"/>
        <v>840</v>
      </c>
      <c r="AT102">
        <f t="shared" si="149"/>
        <v>802</v>
      </c>
      <c r="AU102">
        <f t="shared" si="149"/>
        <v>414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&lt;0.001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-22.782771432000001</v>
      </c>
      <c r="M107">
        <f t="shared" ref="M107:Q107" si="156">$L102-N102</f>
        <v>-32.709661702000005</v>
      </c>
      <c r="N107">
        <f t="shared" si="156"/>
        <v>-45.515990001999995</v>
      </c>
      <c r="O107">
        <f t="shared" si="156"/>
        <v>-58.345514651999991</v>
      </c>
      <c r="P107">
        <f t="shared" si="156"/>
        <v>-81.798051071999993</v>
      </c>
      <c r="Q107">
        <f t="shared" si="156"/>
        <v>-100.085093512</v>
      </c>
      <c r="T107" t="str">
        <f>K107</f>
        <v>18-24</v>
      </c>
      <c r="U107">
        <f>SQRT((($AO102-1)*$AD102^2+(AP102-1)*AE102^2)/($AO102+AP102-2))</f>
        <v>3.8885974572529096</v>
      </c>
      <c r="V107">
        <f t="shared" ref="V107:Z107" si="157">SQRT((($AO102-1)*$AD102^2+(AQ102-1)*AF102^2)/($AO102+AQ102-2))</f>
        <v>2.5515686550384116</v>
      </c>
      <c r="W107">
        <f t="shared" si="157"/>
        <v>3.3038742832478398</v>
      </c>
      <c r="X107">
        <f t="shared" si="157"/>
        <v>2.7161002431097505</v>
      </c>
      <c r="Y107">
        <f t="shared" si="157"/>
        <v>2.0255426246405657</v>
      </c>
      <c r="Z107">
        <f t="shared" si="157"/>
        <v>1.8046022040145284</v>
      </c>
      <c r="AC107" t="str">
        <f>T107</f>
        <v>18-24</v>
      </c>
      <c r="AD107">
        <f>$AO102+AP102-2</f>
        <v>1360</v>
      </c>
      <c r="AE107">
        <f t="shared" ref="AE107:AI107" si="158">$AO102+AQ102-2</f>
        <v>1296</v>
      </c>
      <c r="AF107">
        <f t="shared" si="158"/>
        <v>1449</v>
      </c>
      <c r="AG107">
        <f t="shared" si="158"/>
        <v>1843</v>
      </c>
      <c r="AH107">
        <f t="shared" si="158"/>
        <v>1805</v>
      </c>
      <c r="AI107">
        <f t="shared" si="158"/>
        <v>1417</v>
      </c>
    </row>
    <row r="108" spans="1:47" x14ac:dyDescent="0.35">
      <c r="A108" t="str">
        <f t="shared" ref="A108:A112" si="159">A96</f>
        <v>25-34</v>
      </c>
      <c r="C108" t="str">
        <f t="shared" si="155"/>
        <v>0.448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-9.9268902700000012</v>
      </c>
      <c r="N108">
        <f t="shared" ref="N108:Q108" si="161">$M102-O102</f>
        <v>-22.733218569999998</v>
      </c>
      <c r="O108">
        <f t="shared" si="161"/>
        <v>-35.562743219999994</v>
      </c>
      <c r="P108">
        <f t="shared" si="161"/>
        <v>-59.015279639999996</v>
      </c>
      <c r="Q108">
        <f t="shared" si="161"/>
        <v>-77.30232208000001</v>
      </c>
      <c r="T108" t="str">
        <f t="shared" ref="T108:T112" si="162">K108</f>
        <v>25-34</v>
      </c>
      <c r="V108">
        <f>SQRT((($AP102-1)*$AE102^2+(AQ102-1)*AF102^2)/($AP102+AQ102-2))</f>
        <v>5.5586642983797567</v>
      </c>
      <c r="W108">
        <f t="shared" ref="W108:Z108" si="163">SQRT((($AP102-1)*$AE102^2+(AR102-1)*AG102^2)/($AP102+AR102-2))</f>
        <v>5.8488515800760643</v>
      </c>
      <c r="X108">
        <f t="shared" si="163"/>
        <v>4.5904173808046167</v>
      </c>
      <c r="Y108">
        <f t="shared" si="163"/>
        <v>4.0513528602149202</v>
      </c>
      <c r="Z108">
        <f t="shared" si="163"/>
        <v>4.5897160748324914</v>
      </c>
      <c r="AC108" t="str">
        <f t="shared" ref="AC108:AC112" si="164">T108</f>
        <v>25-34</v>
      </c>
      <c r="AE108">
        <f>$AP102+AQ102-2</f>
        <v>648</v>
      </c>
      <c r="AF108">
        <f t="shared" ref="AF108:AI108" si="165">$AP102+AR102-2</f>
        <v>801</v>
      </c>
      <c r="AG108">
        <f t="shared" si="165"/>
        <v>1195</v>
      </c>
      <c r="AH108">
        <f t="shared" si="165"/>
        <v>1157</v>
      </c>
      <c r="AI108">
        <f t="shared" si="165"/>
        <v>769</v>
      </c>
    </row>
    <row r="109" spans="1:47" x14ac:dyDescent="0.35">
      <c r="A109" t="str">
        <f t="shared" si="159"/>
        <v>35-44</v>
      </c>
      <c r="D109" t="str">
        <f t="shared" si="155"/>
        <v>0.030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-12.806328299999997</v>
      </c>
      <c r="O109">
        <f t="shared" ref="O109:Q109" si="166">$N102-P102</f>
        <v>-25.635852949999993</v>
      </c>
      <c r="P109">
        <f t="shared" si="166"/>
        <v>-49.088389369999994</v>
      </c>
      <c r="Q109">
        <f t="shared" si="166"/>
        <v>-67.375431810000009</v>
      </c>
      <c r="T109" t="str">
        <f t="shared" si="162"/>
        <v>35-44</v>
      </c>
      <c r="W109">
        <f>SQRT((($AQ102-1)*$AF102^2+(AR102-1)*AG102^2)/($AQ102+AR102-2))</f>
        <v>4.5524612201747363</v>
      </c>
      <c r="X109">
        <f t="shared" ref="X109:Z109" si="167">SQRT((($AQ102-1)*$AF102^2+(AS102-1)*AH102^2)/($AQ102+AS102-2))</f>
        <v>3.3973192658741103</v>
      </c>
      <c r="Y109">
        <f t="shared" si="167"/>
        <v>2.5058332564794665</v>
      </c>
      <c r="Z109">
        <f t="shared" si="167"/>
        <v>2.40335384318788</v>
      </c>
      <c r="AC109" t="str">
        <f t="shared" si="164"/>
        <v>35-44</v>
      </c>
      <c r="AF109">
        <f>$AQ102+AR102-2</f>
        <v>737</v>
      </c>
      <c r="AG109">
        <f t="shared" ref="AG109:AI109" si="168">$AQ102+AS102-2</f>
        <v>1131</v>
      </c>
      <c r="AH109">
        <f t="shared" si="168"/>
        <v>1093</v>
      </c>
      <c r="AI109">
        <f t="shared" si="168"/>
        <v>705</v>
      </c>
    </row>
    <row r="110" spans="1:47" x14ac:dyDescent="0.35">
      <c r="A110" t="str">
        <f t="shared" si="159"/>
        <v>45-54</v>
      </c>
      <c r="E110" t="str">
        <f t="shared" si="155"/>
        <v>0.008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-12.829524649999996</v>
      </c>
      <c r="P110">
        <f t="shared" ref="P110:Q110" si="169">$O102-Q102</f>
        <v>-36.282061069999997</v>
      </c>
      <c r="Q110">
        <f t="shared" si="169"/>
        <v>-54.569103510000005</v>
      </c>
      <c r="T110" t="str">
        <f t="shared" si="162"/>
        <v>45-54</v>
      </c>
      <c r="X110">
        <f>SQRT((($AR102-1)*$AG102^2+(AS102-1)*AH102^2)/($AR102+AS102-2))</f>
        <v>3.9891619952004045</v>
      </c>
      <c r="Y110">
        <f t="shared" ref="Y110:Z110" si="170">SQRT((($AR102-1)*$AG102^2+(AT102-1)*AI102^2)/($AR102+AT102-2))</f>
        <v>3.3808826191754586</v>
      </c>
      <c r="Z110">
        <f t="shared" si="170"/>
        <v>3.6532753503595625</v>
      </c>
      <c r="AC110" t="str">
        <f t="shared" si="164"/>
        <v>45-54</v>
      </c>
      <c r="AG110">
        <f>$AR102+AS102-2</f>
        <v>1284</v>
      </c>
      <c r="AH110">
        <f t="shared" ref="AH110:AI110" si="171">$AR102+AT102-2</f>
        <v>1246</v>
      </c>
      <c r="AI110">
        <f t="shared" si="171"/>
        <v>858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-23.452536420000001</v>
      </c>
      <c r="Q111">
        <f>$P102-R102</f>
        <v>-41.739578860000009</v>
      </c>
      <c r="T111" t="str">
        <f t="shared" si="162"/>
        <v>55-64</v>
      </c>
      <c r="Y111">
        <f>SQRT((($AS102-1)*$AH102^2+(AT102-1)*AI102^2)/($AS102+AT102-2))</f>
        <v>2.7074575357112067</v>
      </c>
      <c r="Z111">
        <f>SQRT((($AS102-1)*$AH102^2+(AU102-1)*AJ102^2)/($AS102+AU102-2))</f>
        <v>2.7152872367204224</v>
      </c>
      <c r="AC111" t="str">
        <f t="shared" si="164"/>
        <v>55-64</v>
      </c>
      <c r="AH111">
        <f>$AS102+AT102-2</f>
        <v>1640</v>
      </c>
      <c r="AI111">
        <f>$AS102+AU102-2</f>
        <v>1252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-18.287042440000008</v>
      </c>
      <c r="T112" t="str">
        <f t="shared" si="162"/>
        <v>65-74</v>
      </c>
      <c r="Z112">
        <f>SQRT((($AT102-1)*$AI102^2+(AU102-1)*AJ102^2)/($AT102+AU102-2))</f>
        <v>1.5824775015872505</v>
      </c>
      <c r="AC112" t="str">
        <f t="shared" si="164"/>
        <v>65-74</v>
      </c>
      <c r="AI112">
        <f>$AT102+AU102-2</f>
        <v>1214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17.373367649999999</v>
      </c>
      <c r="M115">
        <f t="shared" si="174"/>
        <v>33.39551359</v>
      </c>
      <c r="N115">
        <f t="shared" si="174"/>
        <v>41.112931230000001</v>
      </c>
      <c r="O115">
        <f t="shared" si="174"/>
        <v>49.17914794</v>
      </c>
      <c r="P115">
        <f t="shared" si="174"/>
        <v>65.172096019999998</v>
      </c>
      <c r="Q115">
        <f t="shared" si="174"/>
        <v>92.986456500000003</v>
      </c>
      <c r="R115">
        <f t="shared" si="174"/>
        <v>117.2940206</v>
      </c>
      <c r="S115">
        <f t="shared" si="174"/>
        <v>0</v>
      </c>
      <c r="T115" t="str">
        <f t="shared" si="174"/>
        <v>Anglosphere (core)</v>
      </c>
      <c r="U115">
        <f t="shared" si="174"/>
        <v>7.0479693599999997</v>
      </c>
      <c r="V115">
        <f t="shared" si="174"/>
        <v>9.1238063240000002</v>
      </c>
      <c r="W115">
        <f t="shared" si="174"/>
        <v>9.3311801879999994</v>
      </c>
      <c r="X115">
        <f t="shared" si="174"/>
        <v>7.5801806469999997</v>
      </c>
      <c r="Y115">
        <f t="shared" si="174"/>
        <v>8.3694827549999999</v>
      </c>
      <c r="Z115">
        <f t="shared" si="174"/>
        <v>8.9594179609999998</v>
      </c>
      <c r="AA115">
        <f t="shared" si="174"/>
        <v>10.25880927</v>
      </c>
      <c r="AC115" t="str">
        <f t="shared" ref="AC115:AK115" si="175">AC14</f>
        <v>Anglosphere (core)</v>
      </c>
      <c r="AD115">
        <f t="shared" si="175"/>
        <v>2.4918334639999999</v>
      </c>
      <c r="AE115">
        <f t="shared" si="175"/>
        <v>3.225752661</v>
      </c>
      <c r="AF115">
        <f t="shared" si="175"/>
        <v>3.2990703940000001</v>
      </c>
      <c r="AG115">
        <f t="shared" si="175"/>
        <v>2.6799985689999999</v>
      </c>
      <c r="AH115">
        <f t="shared" si="175"/>
        <v>2.9590590059999999</v>
      </c>
      <c r="AI115">
        <f t="shared" si="175"/>
        <v>3.167632598</v>
      </c>
      <c r="AJ115">
        <f t="shared" si="175"/>
        <v>3.627036801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5366</v>
      </c>
      <c r="AP115">
        <f t="shared" si="176"/>
        <v>2712</v>
      </c>
      <c r="AQ115">
        <f t="shared" si="176"/>
        <v>2386</v>
      </c>
      <c r="AR115">
        <f t="shared" si="176"/>
        <v>3230</v>
      </c>
      <c r="AS115">
        <f t="shared" si="176"/>
        <v>5625</v>
      </c>
      <c r="AT115">
        <f t="shared" si="176"/>
        <v>5896</v>
      </c>
      <c r="AU115">
        <f t="shared" si="176"/>
        <v>3859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&lt;0.001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&lt;0.001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-16.022145940000001</v>
      </c>
      <c r="M120">
        <f t="shared" ref="M120:Q120" si="183">$L115-N115</f>
        <v>-23.739563580000002</v>
      </c>
      <c r="N120">
        <f t="shared" si="183"/>
        <v>-31.805780290000001</v>
      </c>
      <c r="O120">
        <f t="shared" si="183"/>
        <v>-47.798728369999999</v>
      </c>
      <c r="P120">
        <f t="shared" si="183"/>
        <v>-75.613088849999997</v>
      </c>
      <c r="Q120">
        <f t="shared" si="183"/>
        <v>-99.920652950000004</v>
      </c>
      <c r="T120" t="str">
        <f>K120</f>
        <v>18-24</v>
      </c>
      <c r="U120">
        <f>SQRT((($AO115-1)*$AD115^2+(AP115-1)*AE115^2)/($AO115+AP115-2))</f>
        <v>2.7600462042254863</v>
      </c>
      <c r="V120">
        <f t="shared" ref="V120:Z120" si="184">SQRT((($AO115-1)*$AD115^2+(AQ115-1)*AF115^2)/($AO115+AQ115-2))</f>
        <v>2.7654681598423099</v>
      </c>
      <c r="W120">
        <f t="shared" si="184"/>
        <v>2.5641521234707958</v>
      </c>
      <c r="X120">
        <f t="shared" si="184"/>
        <v>2.7409204396239262</v>
      </c>
      <c r="Y120">
        <f t="shared" si="184"/>
        <v>2.865584962594216</v>
      </c>
      <c r="Z120">
        <f t="shared" si="184"/>
        <v>3.0190773322572424</v>
      </c>
      <c r="AC120" t="str">
        <f>T120</f>
        <v>18-24</v>
      </c>
      <c r="AD120">
        <f>$AO115+AP115-2</f>
        <v>8076</v>
      </c>
      <c r="AE120">
        <f t="shared" ref="AE120:AI120" si="185">$AO115+AQ115-2</f>
        <v>7750</v>
      </c>
      <c r="AF120">
        <f t="shared" si="185"/>
        <v>8594</v>
      </c>
      <c r="AG120">
        <f t="shared" si="185"/>
        <v>10989</v>
      </c>
      <c r="AH120">
        <f t="shared" si="185"/>
        <v>11260</v>
      </c>
      <c r="AI120">
        <f t="shared" si="185"/>
        <v>9223</v>
      </c>
    </row>
    <row r="121" spans="1:47" x14ac:dyDescent="0.35">
      <c r="A121" t="str">
        <f t="shared" ref="A121:A125" si="186">A108</f>
        <v>25-34</v>
      </c>
      <c r="C121" t="str">
        <f t="shared" si="182"/>
        <v>0.108</v>
      </c>
      <c r="D121" t="str">
        <f t="shared" si="182"/>
        <v>&lt;0.001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-7.7174176400000007</v>
      </c>
      <c r="N121">
        <f t="shared" ref="N121:Q121" si="188">$M115-O115</f>
        <v>-15.78363435</v>
      </c>
      <c r="O121">
        <f t="shared" si="188"/>
        <v>-31.776582429999998</v>
      </c>
      <c r="P121">
        <f t="shared" si="188"/>
        <v>-59.590942910000003</v>
      </c>
      <c r="Q121">
        <f t="shared" si="188"/>
        <v>-83.898507010000003</v>
      </c>
      <c r="T121" t="str">
        <f t="shared" ref="T121:T125" si="189">K121</f>
        <v>25-34</v>
      </c>
      <c r="V121">
        <f>SQRT((($AP115-1)*$AE115^2+(AQ115-1)*AF115^2)/($AP115+AQ115-2))</f>
        <v>3.2602716571974808</v>
      </c>
      <c r="W121">
        <f t="shared" ref="W121:Z121" si="190">SQRT((($AP115-1)*$AE115^2+(AR115-1)*AG115^2)/($AP115+AR115-2))</f>
        <v>2.9416663586702723</v>
      </c>
      <c r="X121">
        <f t="shared" si="190"/>
        <v>3.0483638211430071</v>
      </c>
      <c r="Y121">
        <f t="shared" si="190"/>
        <v>3.1860555505103938</v>
      </c>
      <c r="Z121">
        <f t="shared" si="190"/>
        <v>3.467061687575776</v>
      </c>
      <c r="AC121" t="str">
        <f t="shared" ref="AC121:AC125" si="191">T121</f>
        <v>25-34</v>
      </c>
      <c r="AE121">
        <f>$AP115+AQ115-2</f>
        <v>5096</v>
      </c>
      <c r="AF121">
        <f t="shared" ref="AF121:AI121" si="192">$AP115+AR115-2</f>
        <v>5940</v>
      </c>
      <c r="AG121">
        <f t="shared" si="192"/>
        <v>8335</v>
      </c>
      <c r="AH121">
        <f t="shared" si="192"/>
        <v>8606</v>
      </c>
      <c r="AI121">
        <f t="shared" si="192"/>
        <v>6569</v>
      </c>
    </row>
    <row r="122" spans="1:47" x14ac:dyDescent="0.35">
      <c r="A122" t="str">
        <f t="shared" si="186"/>
        <v>35-44</v>
      </c>
      <c r="D122" t="str">
        <f t="shared" si="182"/>
        <v>0.039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-8.0662167099999991</v>
      </c>
      <c r="O122">
        <f t="shared" ref="O122:Q122" si="193">$N115-P115</f>
        <v>-24.059164789999997</v>
      </c>
      <c r="P122">
        <f t="shared" si="193"/>
        <v>-51.873525270000002</v>
      </c>
      <c r="Q122">
        <f t="shared" si="193"/>
        <v>-76.181089369999995</v>
      </c>
      <c r="T122" t="str">
        <f t="shared" si="189"/>
        <v>35-44</v>
      </c>
      <c r="W122">
        <f>SQRT((($AQ115-1)*$AF115^2+(AR115-1)*AG115^2)/($AQ115+AR115-2))</f>
        <v>2.9588666832975941</v>
      </c>
      <c r="X122">
        <f t="shared" ref="X122:Z122" si="194">SQRT((($AQ115-1)*$AF115^2+(AS115-1)*AH115^2)/($AQ115+AS115-2))</f>
        <v>3.0642581867240928</v>
      </c>
      <c r="Y122">
        <f t="shared" si="194"/>
        <v>3.206044971210948</v>
      </c>
      <c r="Z122">
        <f t="shared" si="194"/>
        <v>3.5053684539343113</v>
      </c>
      <c r="AC122" t="str">
        <f t="shared" si="191"/>
        <v>35-44</v>
      </c>
      <c r="AF122">
        <f>$AQ115+AR115-2</f>
        <v>5614</v>
      </c>
      <c r="AG122">
        <f t="shared" ref="AG122:AI122" si="195">$AQ115+AS115-2</f>
        <v>8009</v>
      </c>
      <c r="AH122">
        <f t="shared" si="195"/>
        <v>8280</v>
      </c>
      <c r="AI122">
        <f t="shared" si="195"/>
        <v>6243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-15.992948079999998</v>
      </c>
      <c r="P123">
        <f t="shared" ref="P123:Q123" si="196">$O115-Q115</f>
        <v>-43.807308560000003</v>
      </c>
      <c r="Q123">
        <f t="shared" si="196"/>
        <v>-68.114872660000003</v>
      </c>
      <c r="T123" t="str">
        <f t="shared" si="189"/>
        <v>45-54</v>
      </c>
      <c r="X123">
        <f>SQRT((($AR115-1)*$AG115^2+(AS115-1)*AH115^2)/($AR115+AS115-2))</f>
        <v>2.8604316468508548</v>
      </c>
      <c r="Y123">
        <f t="shared" ref="Y123:Z123" si="197">SQRT((($AR115-1)*$AG115^2+(AT115-1)*AI115^2)/($AR115+AT115-2))</f>
        <v>3.0041211533394478</v>
      </c>
      <c r="Z123">
        <f t="shared" si="197"/>
        <v>3.2301638184679975</v>
      </c>
      <c r="AC123" t="str">
        <f t="shared" si="191"/>
        <v>45-54</v>
      </c>
      <c r="AG123">
        <f>$AR115+AS115-2</f>
        <v>8853</v>
      </c>
      <c r="AH123">
        <f t="shared" ref="AH123:AI123" si="198">$AR115+AT115-2</f>
        <v>9124</v>
      </c>
      <c r="AI123">
        <f t="shared" si="198"/>
        <v>7087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-27.814360480000005</v>
      </c>
      <c r="Q124">
        <f>$P115-R115</f>
        <v>-52.121924579999998</v>
      </c>
      <c r="T124" t="str">
        <f t="shared" si="189"/>
        <v>55-64</v>
      </c>
      <c r="Y124">
        <f>SQRT((($AS115-1)*$AH115^2+(AT115-1)*AI115^2)/($AS115+AT115-2))</f>
        <v>3.0675715149437179</v>
      </c>
      <c r="Z124">
        <f>SQRT((($AS115-1)*$AH115^2+(AU115-1)*AJ115^2)/($AS115+AU115-2))</f>
        <v>3.2474647591847177</v>
      </c>
      <c r="AC124" t="str">
        <f t="shared" si="191"/>
        <v>55-64</v>
      </c>
      <c r="AH124">
        <f>$AS115+AT115-2</f>
        <v>11519</v>
      </c>
      <c r="AI124">
        <f>$AS115+AU115-2</f>
        <v>9482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-24.307564099999993</v>
      </c>
      <c r="T125" t="str">
        <f t="shared" si="189"/>
        <v>65-74</v>
      </c>
      <c r="Z125">
        <f>SQRT((($AT115-1)*$AI115^2+(AU115-1)*AJ115^2)/($AT115+AU115-2))</f>
        <v>3.3568839356476285</v>
      </c>
      <c r="AC125" t="str">
        <f t="shared" si="191"/>
        <v>65-74</v>
      </c>
      <c r="AI125">
        <f>$AT115+AU115-2</f>
        <v>9753</v>
      </c>
    </row>
    <row r="127" spans="1:47" x14ac:dyDescent="0.35">
      <c r="K127" t="str">
        <f t="shared" ref="K127:AA127" si="199">K15</f>
        <v>Anglosphere (other)</v>
      </c>
      <c r="L127">
        <f t="shared" si="199"/>
        <v>16.549891939999998</v>
      </c>
      <c r="M127">
        <f t="shared" si="199"/>
        <v>28.40423904</v>
      </c>
      <c r="N127">
        <f t="shared" si="199"/>
        <v>58.055769480000002</v>
      </c>
      <c r="O127">
        <f t="shared" si="199"/>
        <v>86.17977424</v>
      </c>
      <c r="P127">
        <f t="shared" si="199"/>
        <v>102.30276499999999</v>
      </c>
      <c r="Q127">
        <f t="shared" si="199"/>
        <v>111.06849459999999</v>
      </c>
      <c r="R127">
        <f t="shared" si="199"/>
        <v>116.6560163</v>
      </c>
      <c r="S127">
        <f t="shared" si="199"/>
        <v>0</v>
      </c>
      <c r="T127" t="str">
        <f t="shared" si="199"/>
        <v>Anglosphere (other)</v>
      </c>
      <c r="U127">
        <f t="shared" si="199"/>
        <v>12.38259644</v>
      </c>
      <c r="V127">
        <f t="shared" si="199"/>
        <v>13.301769070000001</v>
      </c>
      <c r="W127">
        <f t="shared" si="199"/>
        <v>10.54075368</v>
      </c>
      <c r="X127">
        <f t="shared" si="199"/>
        <v>10.29388363</v>
      </c>
      <c r="Y127">
        <f t="shared" si="199"/>
        <v>8.5562386450000005</v>
      </c>
      <c r="Z127">
        <f t="shared" si="199"/>
        <v>8.6773318130000003</v>
      </c>
      <c r="AA127">
        <f t="shared" si="199"/>
        <v>6.6177721370000002</v>
      </c>
      <c r="AC127" t="str">
        <f t="shared" ref="AC127:AK127" si="200">AC15</f>
        <v>Anglosphere (other)</v>
      </c>
      <c r="AD127">
        <f t="shared" si="200"/>
        <v>3.1971726519999999</v>
      </c>
      <c r="AE127">
        <f t="shared" si="200"/>
        <v>3.4345020060000002</v>
      </c>
      <c r="AF127">
        <f t="shared" si="200"/>
        <v>2.7216108970000001</v>
      </c>
      <c r="AG127">
        <f t="shared" si="200"/>
        <v>2.657869324</v>
      </c>
      <c r="AH127">
        <f t="shared" si="200"/>
        <v>2.2092113179999999</v>
      </c>
      <c r="AI127">
        <f t="shared" si="200"/>
        <v>2.2404774399999998</v>
      </c>
      <c r="AJ127">
        <f t="shared" si="200"/>
        <v>1.708701418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8531</v>
      </c>
      <c r="AP127">
        <f t="shared" si="201"/>
        <v>7869</v>
      </c>
      <c r="AQ127">
        <f t="shared" si="201"/>
        <v>8562</v>
      </c>
      <c r="AR127">
        <f t="shared" si="201"/>
        <v>8923</v>
      </c>
      <c r="AS127">
        <f t="shared" si="201"/>
        <v>6739</v>
      </c>
      <c r="AT127">
        <f t="shared" si="201"/>
        <v>2689</v>
      </c>
      <c r="AU127">
        <f t="shared" si="201"/>
        <v>505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0.002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-11.854347100000002</v>
      </c>
      <c r="M132">
        <f t="shared" ref="M132:Q132" si="208">$L127-N127</f>
        <v>-41.50587754</v>
      </c>
      <c r="N132">
        <f t="shared" si="208"/>
        <v>-69.629882300000006</v>
      </c>
      <c r="O132">
        <f t="shared" si="208"/>
        <v>-85.752873059999999</v>
      </c>
      <c r="P132">
        <f t="shared" si="208"/>
        <v>-94.518602659999999</v>
      </c>
      <c r="Q132">
        <f t="shared" si="208"/>
        <v>-100.10612436000001</v>
      </c>
      <c r="T132" t="str">
        <f>K132</f>
        <v>18-24</v>
      </c>
      <c r="U132">
        <f>SQRT((($AO127-1)*$AD127^2+(AP127-1)*AE127^2)/($AO127+AP127-2))</f>
        <v>3.3131690110019281</v>
      </c>
      <c r="V132">
        <f t="shared" ref="V132:Z132" si="209">SQRT((($AO127-1)*$AD127^2+(AQ127-1)*AF127^2)/($AO127+AQ127-2))</f>
        <v>2.9684990648813945</v>
      </c>
      <c r="W132">
        <f t="shared" si="209"/>
        <v>2.933875981852244</v>
      </c>
      <c r="X132">
        <f t="shared" si="209"/>
        <v>2.8044102760505898</v>
      </c>
      <c r="Y132">
        <f t="shared" si="209"/>
        <v>2.9958962909281568</v>
      </c>
      <c r="Z132">
        <f t="shared" si="209"/>
        <v>3.1328143654823388</v>
      </c>
      <c r="AC132" t="str">
        <f>T132</f>
        <v>18-24</v>
      </c>
      <c r="AD132">
        <f>$AO127+AP127-2</f>
        <v>16398</v>
      </c>
      <c r="AE132">
        <f t="shared" ref="AE132:AI132" si="210">$AO127+AQ127-2</f>
        <v>17091</v>
      </c>
      <c r="AF132">
        <f t="shared" si="210"/>
        <v>17452</v>
      </c>
      <c r="AG132">
        <f t="shared" si="210"/>
        <v>15268</v>
      </c>
      <c r="AH132">
        <f t="shared" si="210"/>
        <v>11218</v>
      </c>
      <c r="AI132">
        <f t="shared" si="210"/>
        <v>9034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-29.651530440000002</v>
      </c>
      <c r="N133">
        <f t="shared" ref="N133:Q133" si="213">$M127-O127</f>
        <v>-57.7755352</v>
      </c>
      <c r="O133">
        <f t="shared" si="213"/>
        <v>-73.898525960000001</v>
      </c>
      <c r="P133">
        <f t="shared" si="213"/>
        <v>-82.664255559999987</v>
      </c>
      <c r="Q133">
        <f t="shared" si="213"/>
        <v>-88.251777260000011</v>
      </c>
      <c r="T133" t="str">
        <f t="shared" ref="T133:T137" si="214">K133</f>
        <v>25-34</v>
      </c>
      <c r="V133">
        <f>SQRT((($AP127-1)*$AE127^2+(AQ127-1)*AF127^2)/($AP127+AQ127-2))</f>
        <v>3.083654530513118</v>
      </c>
      <c r="W133">
        <f t="shared" ref="W133:Z133" si="215">SQRT((($AP127-1)*$AE127^2+(AR127-1)*AG127^2)/($AP127+AR127-2))</f>
        <v>3.0465594609967637</v>
      </c>
      <c r="X133">
        <f t="shared" si="215"/>
        <v>2.9335486639471626</v>
      </c>
      <c r="Y133">
        <f t="shared" si="215"/>
        <v>3.1733789451746683</v>
      </c>
      <c r="Z133">
        <f t="shared" si="215"/>
        <v>3.3558090311725222</v>
      </c>
      <c r="AC133" t="str">
        <f t="shared" ref="AC133:AC137" si="216">T133</f>
        <v>25-34</v>
      </c>
      <c r="AE133">
        <f>$AP127+AQ127-2</f>
        <v>16429</v>
      </c>
      <c r="AF133">
        <f t="shared" ref="AF133:AI133" si="217">$AP127+AR127-2</f>
        <v>16790</v>
      </c>
      <c r="AG133">
        <f t="shared" si="217"/>
        <v>14606</v>
      </c>
      <c r="AH133">
        <f t="shared" si="217"/>
        <v>10556</v>
      </c>
      <c r="AI133">
        <f t="shared" si="217"/>
        <v>8372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-28.124004759999998</v>
      </c>
      <c r="O134">
        <f t="shared" ref="O134:Q134" si="218">$N127-P127</f>
        <v>-44.246995519999992</v>
      </c>
      <c r="P134">
        <f t="shared" si="218"/>
        <v>-53.012725119999992</v>
      </c>
      <c r="Q134">
        <f t="shared" si="218"/>
        <v>-58.600246820000002</v>
      </c>
      <c r="T134" t="str">
        <f t="shared" si="214"/>
        <v>35-44</v>
      </c>
      <c r="W134">
        <f>SQRT((($AQ127-1)*$AF127^2+(AR127-1)*AG127^2)/($AQ127+AR127-2))</f>
        <v>2.6892708002816121</v>
      </c>
      <c r="X134">
        <f t="shared" ref="X134:Z134" si="219">SQRT((($AQ127-1)*$AF127^2+(AS127-1)*AH127^2)/($AQ127+AS127-2))</f>
        <v>2.5088682312639179</v>
      </c>
      <c r="Y134">
        <f t="shared" si="219"/>
        <v>2.6147044463049349</v>
      </c>
      <c r="Z134">
        <f t="shared" si="219"/>
        <v>2.67538175002043</v>
      </c>
      <c r="AC134" t="str">
        <f t="shared" si="216"/>
        <v>35-44</v>
      </c>
      <c r="AF134">
        <f>$AQ127+AR127-2</f>
        <v>17483</v>
      </c>
      <c r="AG134">
        <f t="shared" ref="AG134:AI134" si="220">$AQ127+AS127-2</f>
        <v>15299</v>
      </c>
      <c r="AH134">
        <f t="shared" si="220"/>
        <v>11249</v>
      </c>
      <c r="AI134">
        <f t="shared" si="220"/>
        <v>9065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-16.122990759999993</v>
      </c>
      <c r="P135">
        <f t="shared" ref="P135:Q135" si="221">$O127-Q127</f>
        <v>-24.888720359999994</v>
      </c>
      <c r="Q135">
        <f t="shared" si="221"/>
        <v>-30.476242060000004</v>
      </c>
      <c r="T135" t="str">
        <f t="shared" si="214"/>
        <v>45-54</v>
      </c>
      <c r="X135">
        <f>SQRT((($AR127-1)*$AG127^2+(AS127-1)*AH127^2)/($AR127+AS127-2))</f>
        <v>2.4748155829708374</v>
      </c>
      <c r="Y135">
        <f t="shared" ref="Y135:Z135" si="222">SQRT((($AR127-1)*$AG127^2+(AT127-1)*AI127^2)/($AR127+AT127-2))</f>
        <v>2.5672768485433557</v>
      </c>
      <c r="Z135">
        <f t="shared" si="222"/>
        <v>2.6158479934525416</v>
      </c>
      <c r="AC135" t="str">
        <f t="shared" si="216"/>
        <v>45-54</v>
      </c>
      <c r="AG135">
        <f>$AR127+AS127-2</f>
        <v>15660</v>
      </c>
      <c r="AH135">
        <f t="shared" ref="AH135:AI135" si="223">$AR127+AT127-2</f>
        <v>11610</v>
      </c>
      <c r="AI135">
        <f t="shared" si="223"/>
        <v>9426</v>
      </c>
    </row>
    <row r="136" spans="1:47" x14ac:dyDescent="0.35">
      <c r="A136" t="str">
        <f t="shared" si="211"/>
        <v>55-64</v>
      </c>
      <c r="F136" t="str">
        <f t="shared" si="207"/>
        <v>&lt;0.001</v>
      </c>
      <c r="G136" t="str">
        <f t="shared" si="207"/>
        <v>&lt;0.001</v>
      </c>
      <c r="K136" t="str">
        <f t="shared" si="212"/>
        <v>55-64</v>
      </c>
      <c r="P136">
        <f>$P127-Q127</f>
        <v>-8.7657296000000002</v>
      </c>
      <c r="Q136">
        <f>$P127-R127</f>
        <v>-14.353251300000011</v>
      </c>
      <c r="T136" t="str">
        <f t="shared" si="214"/>
        <v>55-64</v>
      </c>
      <c r="Y136">
        <f>SQRT((($AS127-1)*$AH127^2+(AT127-1)*AI127^2)/($AS127+AT127-2))</f>
        <v>2.2181723560689992</v>
      </c>
      <c r="Z136">
        <f>SQRT((($AS127-1)*$AH127^2+(AU127-1)*AJ127^2)/($AS127+AU127-2))</f>
        <v>2.1781055848819655</v>
      </c>
      <c r="AC136" t="str">
        <f t="shared" si="216"/>
        <v>55-64</v>
      </c>
      <c r="AH136">
        <f>$AS127+AT127-2</f>
        <v>9426</v>
      </c>
      <c r="AI136">
        <f>$AS127+AU127-2</f>
        <v>7242</v>
      </c>
    </row>
    <row r="137" spans="1:47" x14ac:dyDescent="0.35">
      <c r="A137" t="str">
        <f t="shared" si="211"/>
        <v>65-74</v>
      </c>
      <c r="G137" t="str">
        <f t="shared" si="207"/>
        <v>0.059</v>
      </c>
      <c r="K137" t="str">
        <f t="shared" si="212"/>
        <v>65-74</v>
      </c>
      <c r="Q137">
        <f>Q127-R127</f>
        <v>-5.5875217000000106</v>
      </c>
      <c r="T137" t="str">
        <f t="shared" si="214"/>
        <v>65-74</v>
      </c>
      <c r="Z137">
        <f>SQRT((($AT127-1)*$AI127^2+(AU127-1)*AJ127^2)/($AT127+AU127-2))</f>
        <v>2.1652131067355507</v>
      </c>
      <c r="AC137" t="str">
        <f t="shared" si="216"/>
        <v>65-74</v>
      </c>
      <c r="AI137">
        <f>$AT127+AU127-2</f>
        <v>3192</v>
      </c>
    </row>
    <row r="139" spans="1:47" x14ac:dyDescent="0.35">
      <c r="K139" t="str">
        <f t="shared" ref="K139:AA139" si="224">K16</f>
        <v>Arabsphere</v>
      </c>
      <c r="L139">
        <f t="shared" si="224"/>
        <v>29.574458480000001</v>
      </c>
      <c r="M139">
        <f t="shared" si="224"/>
        <v>40.960257349999999</v>
      </c>
      <c r="N139">
        <f t="shared" si="224"/>
        <v>55.643991960000001</v>
      </c>
      <c r="O139">
        <f t="shared" si="224"/>
        <v>72.556055349999994</v>
      </c>
      <c r="P139">
        <f t="shared" si="224"/>
        <v>84.643240779999999</v>
      </c>
      <c r="Q139">
        <f t="shared" si="224"/>
        <v>97.70382592</v>
      </c>
      <c r="R139">
        <f t="shared" si="224"/>
        <v>82.717762739999998</v>
      </c>
      <c r="S139">
        <f t="shared" si="224"/>
        <v>0</v>
      </c>
      <c r="T139" t="str">
        <f t="shared" si="224"/>
        <v>Arabsphere</v>
      </c>
      <c r="U139">
        <f t="shared" si="224"/>
        <v>7.4234705859999996</v>
      </c>
      <c r="V139">
        <f t="shared" si="224"/>
        <v>6.4100778600000003</v>
      </c>
      <c r="W139">
        <f t="shared" si="224"/>
        <v>5.7209250359999997</v>
      </c>
      <c r="X139">
        <f t="shared" si="224"/>
        <v>7.697937016</v>
      </c>
      <c r="Y139">
        <f t="shared" si="224"/>
        <v>7.9004600610000004</v>
      </c>
      <c r="Z139">
        <f t="shared" si="224"/>
        <v>11.88797308</v>
      </c>
      <c r="AA139">
        <f t="shared" si="224"/>
        <v>23.361329080000001</v>
      </c>
      <c r="AC139" t="str">
        <f t="shared" ref="AC139:AK139" si="225">AC16</f>
        <v>Arabsphere</v>
      </c>
      <c r="AD139">
        <f t="shared" si="225"/>
        <v>2.2382605980000001</v>
      </c>
      <c r="AE139">
        <f t="shared" si="225"/>
        <v>1.9327111939999999</v>
      </c>
      <c r="AF139">
        <f t="shared" si="225"/>
        <v>1.7249238</v>
      </c>
      <c r="AG139">
        <f t="shared" si="225"/>
        <v>2.3210153400000002</v>
      </c>
      <c r="AH139">
        <f t="shared" si="225"/>
        <v>2.3820783360000002</v>
      </c>
      <c r="AI139">
        <f t="shared" si="225"/>
        <v>3.584358747</v>
      </c>
      <c r="AJ139">
        <f t="shared" si="225"/>
        <v>7.0437057420000002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10249</v>
      </c>
      <c r="AP139">
        <f t="shared" si="226"/>
        <v>11388</v>
      </c>
      <c r="AQ139">
        <f t="shared" si="226"/>
        <v>14165</v>
      </c>
      <c r="AR139">
        <f t="shared" si="226"/>
        <v>9253</v>
      </c>
      <c r="AS139">
        <f t="shared" si="226"/>
        <v>3838</v>
      </c>
      <c r="AT139">
        <f t="shared" si="226"/>
        <v>769</v>
      </c>
      <c r="AU139">
        <f t="shared" si="226"/>
        <v>100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-11.385798869999999</v>
      </c>
      <c r="M144">
        <f t="shared" ref="M144:Q144" si="233">$L139-N139</f>
        <v>-26.06953348</v>
      </c>
      <c r="N144">
        <f t="shared" si="233"/>
        <v>-42.98159686999999</v>
      </c>
      <c r="O144">
        <f t="shared" si="233"/>
        <v>-55.068782299999995</v>
      </c>
      <c r="P144">
        <f t="shared" si="233"/>
        <v>-68.129367439999996</v>
      </c>
      <c r="Q144">
        <f t="shared" si="233"/>
        <v>-53.143304259999994</v>
      </c>
      <c r="T144" t="str">
        <f>K144</f>
        <v>18-24</v>
      </c>
      <c r="U144">
        <f>SQRT((($AO139-1)*$AD139^2+(AP139-1)*AE139^2)/($AO139+AP139-2))</f>
        <v>2.0830372993128501</v>
      </c>
      <c r="V144">
        <f t="shared" ref="V144:Z144" si="234">SQRT((($AO139-1)*$AD139^2+(AQ139-1)*AF139^2)/($AO139+AQ139-2))</f>
        <v>1.9568879414337412</v>
      </c>
      <c r="W144">
        <f t="shared" si="234"/>
        <v>2.2778993945041646</v>
      </c>
      <c r="X144">
        <f t="shared" si="234"/>
        <v>2.2783389312391451</v>
      </c>
      <c r="Y144">
        <f t="shared" si="234"/>
        <v>2.3571673343411885</v>
      </c>
      <c r="Z144">
        <f t="shared" si="234"/>
        <v>2.3316476946747322</v>
      </c>
      <c r="AC144" t="str">
        <f>T144</f>
        <v>18-24</v>
      </c>
      <c r="AD144">
        <f>$AO139+AP139-2</f>
        <v>21635</v>
      </c>
      <c r="AE144">
        <f t="shared" ref="AE144:AI144" si="235">$AO139+AQ139-2</f>
        <v>24412</v>
      </c>
      <c r="AF144">
        <f t="shared" si="235"/>
        <v>19500</v>
      </c>
      <c r="AG144">
        <f t="shared" si="235"/>
        <v>14085</v>
      </c>
      <c r="AH144">
        <f t="shared" si="235"/>
        <v>11016</v>
      </c>
      <c r="AI144">
        <f t="shared" si="235"/>
        <v>10347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-14.683734610000002</v>
      </c>
      <c r="N145">
        <f t="shared" ref="N145:Q145" si="238">$M139-O139</f>
        <v>-31.595797999999995</v>
      </c>
      <c r="O145">
        <f t="shared" si="238"/>
        <v>-43.68298343</v>
      </c>
      <c r="P145">
        <f t="shared" si="238"/>
        <v>-56.743568570000001</v>
      </c>
      <c r="Q145">
        <f t="shared" si="238"/>
        <v>-41.757505389999999</v>
      </c>
      <c r="T145" t="str">
        <f t="shared" ref="T145:T149" si="239">K145</f>
        <v>25-34</v>
      </c>
      <c r="V145">
        <f>SQRT((($AP139-1)*$AE139^2+(AQ139-1)*AF139^2)/($AP139+AQ139-2))</f>
        <v>1.8204578065068409</v>
      </c>
      <c r="W145">
        <f t="shared" ref="W145:Z145" si="240">SQRT((($AP139-1)*$AE139^2+(AR139-1)*AG139^2)/($AP139+AR139-2))</f>
        <v>2.1156111018293866</v>
      </c>
      <c r="X145">
        <f t="shared" si="240"/>
        <v>2.0552498318023558</v>
      </c>
      <c r="Y145">
        <f t="shared" si="240"/>
        <v>2.0763237088939785</v>
      </c>
      <c r="Z145">
        <f t="shared" si="240"/>
        <v>2.0324387557720072</v>
      </c>
      <c r="AC145" t="str">
        <f t="shared" ref="AC145:AC149" si="241">T145</f>
        <v>25-34</v>
      </c>
      <c r="AE145">
        <f>$AP139+AQ139-2</f>
        <v>25551</v>
      </c>
      <c r="AF145">
        <f t="shared" ref="AF145:AI145" si="242">$AP139+AR139-2</f>
        <v>20639</v>
      </c>
      <c r="AG145">
        <f t="shared" si="242"/>
        <v>15224</v>
      </c>
      <c r="AH145">
        <f t="shared" si="242"/>
        <v>12155</v>
      </c>
      <c r="AI145">
        <f t="shared" si="242"/>
        <v>11486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-16.912063389999993</v>
      </c>
      <c r="O146">
        <f t="shared" ref="O146:Q146" si="243">$N139-P139</f>
        <v>-28.999248819999998</v>
      </c>
      <c r="P146">
        <f t="shared" si="243"/>
        <v>-42.059833959999999</v>
      </c>
      <c r="Q146">
        <f t="shared" si="243"/>
        <v>-27.073770779999997</v>
      </c>
      <c r="T146" t="str">
        <f t="shared" si="239"/>
        <v>35-44</v>
      </c>
      <c r="W146">
        <f>SQRT((($AQ139-1)*$AF139^2+(AR139-1)*AG139^2)/($AQ139+AR139-2))</f>
        <v>1.9819887565828405</v>
      </c>
      <c r="X146">
        <f t="shared" ref="X146:Z146" si="244">SQRT((($AQ139-1)*$AF139^2+(AS139-1)*AH139^2)/($AQ139+AS139-2))</f>
        <v>1.8843176882875954</v>
      </c>
      <c r="Y146">
        <f t="shared" si="244"/>
        <v>1.8663129329509578</v>
      </c>
      <c r="Z146">
        <f t="shared" si="244"/>
        <v>1.8163372864939689</v>
      </c>
      <c r="AC146" t="str">
        <f t="shared" si="241"/>
        <v>35-44</v>
      </c>
      <c r="AF146">
        <f>$AQ139+AR139-2</f>
        <v>23416</v>
      </c>
      <c r="AG146">
        <f t="shared" ref="AG146:AI146" si="245">$AQ139+AS139-2</f>
        <v>18001</v>
      </c>
      <c r="AH146">
        <f t="shared" si="245"/>
        <v>14932</v>
      </c>
      <c r="AI146">
        <f t="shared" si="245"/>
        <v>14263</v>
      </c>
    </row>
    <row r="147" spans="1:47" x14ac:dyDescent="0.35">
      <c r="A147" t="str">
        <f t="shared" si="236"/>
        <v>45-54</v>
      </c>
      <c r="E147" t="str">
        <f t="shared" si="232"/>
        <v>&lt;0.001</v>
      </c>
      <c r="F147" t="str">
        <f t="shared" si="232"/>
        <v>&lt;0.001</v>
      </c>
      <c r="G147" t="str">
        <f t="shared" si="232"/>
        <v>&lt;0.001</v>
      </c>
      <c r="K147" t="str">
        <f t="shared" si="237"/>
        <v>45-54</v>
      </c>
      <c r="O147">
        <f>$O139-P139</f>
        <v>-12.087185430000005</v>
      </c>
      <c r="P147">
        <f t="shared" ref="P147:Q147" si="246">$O139-Q139</f>
        <v>-25.147770570000006</v>
      </c>
      <c r="Q147">
        <f t="shared" si="246"/>
        <v>-10.161707390000004</v>
      </c>
      <c r="T147" t="str">
        <f t="shared" si="239"/>
        <v>45-54</v>
      </c>
      <c r="X147">
        <f>SQRT((($AR139-1)*$AG139^2+(AS139-1)*AH139^2)/($AR139+AS139-2))</f>
        <v>2.3390809312873593</v>
      </c>
      <c r="Y147">
        <f t="shared" ref="Y147:Z147" si="247">SQRT((($AR139-1)*$AG139^2+(AT139-1)*AI139^2)/($AR139+AT139-2))</f>
        <v>2.4410932273875536</v>
      </c>
      <c r="Z147">
        <f t="shared" si="247"/>
        <v>2.4197819337818922</v>
      </c>
      <c r="AC147" t="str">
        <f t="shared" si="241"/>
        <v>45-54</v>
      </c>
      <c r="AG147">
        <f>$AR139+AS139-2</f>
        <v>13089</v>
      </c>
      <c r="AH147">
        <f t="shared" ref="AH147:AI147" si="248">$AR139+AT139-2</f>
        <v>10020</v>
      </c>
      <c r="AI147">
        <f t="shared" si="248"/>
        <v>9351</v>
      </c>
    </row>
    <row r="148" spans="1:47" x14ac:dyDescent="0.35">
      <c r="A148" t="str">
        <f t="shared" si="236"/>
        <v>55-64</v>
      </c>
      <c r="F148" t="str">
        <f t="shared" si="232"/>
        <v>&lt;0.001</v>
      </c>
      <c r="G148" t="str">
        <f t="shared" si="232"/>
        <v>&gt;0.999</v>
      </c>
      <c r="K148" t="str">
        <f t="shared" si="237"/>
        <v>55-64</v>
      </c>
      <c r="P148">
        <f>$P139-Q139</f>
        <v>-13.060585140000001</v>
      </c>
      <c r="Q148">
        <f>$P139-R139</f>
        <v>1.9254780400000016</v>
      </c>
      <c r="T148" t="str">
        <f t="shared" si="239"/>
        <v>55-64</v>
      </c>
      <c r="Y148">
        <f>SQRT((($AS139-1)*$AH139^2+(AT139-1)*AI139^2)/($AS139+AT139-2))</f>
        <v>2.6211888778704409</v>
      </c>
      <c r="Z148">
        <f>SQRT((($AS139-1)*$AH139^2+(AU139-1)*AJ139^2)/($AS139+AU139-2))</f>
        <v>2.6037439633861506</v>
      </c>
      <c r="AC148" t="str">
        <f t="shared" si="241"/>
        <v>55-64</v>
      </c>
      <c r="AH148">
        <f>$AS139+AT139-2</f>
        <v>4605</v>
      </c>
      <c r="AI148">
        <f>$AS139+AU139-2</f>
        <v>3936</v>
      </c>
    </row>
    <row r="149" spans="1:47" x14ac:dyDescent="0.35">
      <c r="A149" t="str">
        <f t="shared" si="236"/>
        <v>65-74</v>
      </c>
      <c r="G149" t="str">
        <f t="shared" si="232"/>
        <v>0.002</v>
      </c>
      <c r="K149" t="str">
        <f t="shared" si="237"/>
        <v>65-74</v>
      </c>
      <c r="Q149">
        <f>Q139-R139</f>
        <v>14.986063180000002</v>
      </c>
      <c r="T149" t="str">
        <f t="shared" si="239"/>
        <v>65-74</v>
      </c>
      <c r="Z149">
        <f>SQRT((($AT139-1)*$AI139^2+(AU139-1)*AJ139^2)/($AT139+AU139-2))</f>
        <v>4.1286608005352159</v>
      </c>
      <c r="AC149" t="str">
        <f t="shared" si="241"/>
        <v>65-74</v>
      </c>
      <c r="AI149">
        <f>$AT139+AU139-2</f>
        <v>867</v>
      </c>
    </row>
    <row r="151" spans="1:47" x14ac:dyDescent="0.35">
      <c r="K151" t="str">
        <f t="shared" ref="K151:AA151" si="249">K17</f>
        <v>Francosphere</v>
      </c>
      <c r="L151">
        <f t="shared" si="249"/>
        <v>21.816783050000002</v>
      </c>
      <c r="M151">
        <f t="shared" si="249"/>
        <v>56.350103470000001</v>
      </c>
      <c r="N151">
        <f t="shared" si="249"/>
        <v>63.008388320000002</v>
      </c>
      <c r="O151">
        <f t="shared" si="249"/>
        <v>71.069159400000004</v>
      </c>
      <c r="P151">
        <f t="shared" si="249"/>
        <v>86.198519779999998</v>
      </c>
      <c r="Q151">
        <f t="shared" si="249"/>
        <v>94.645258650000002</v>
      </c>
      <c r="R151">
        <f t="shared" si="249"/>
        <v>100.9784178</v>
      </c>
      <c r="S151">
        <f t="shared" si="249"/>
        <v>0</v>
      </c>
      <c r="T151" t="str">
        <f t="shared" si="249"/>
        <v>Francosphere</v>
      </c>
      <c r="U151">
        <f t="shared" si="249"/>
        <v>17.34028807</v>
      </c>
      <c r="V151">
        <f t="shared" si="249"/>
        <v>9.8861602370000004</v>
      </c>
      <c r="W151">
        <f t="shared" si="249"/>
        <v>8.5711969929999992</v>
      </c>
      <c r="X151">
        <f t="shared" si="249"/>
        <v>9.0019394720000001</v>
      </c>
      <c r="Y151">
        <f t="shared" si="249"/>
        <v>6.0803732249999998</v>
      </c>
      <c r="Z151">
        <f t="shared" si="249"/>
        <v>9.5995507700000005</v>
      </c>
      <c r="AA151">
        <f t="shared" si="249"/>
        <v>9.5821140600000003</v>
      </c>
      <c r="AC151" t="str">
        <f t="shared" ref="AC151:AK151" si="250">AC17</f>
        <v>Francosphere</v>
      </c>
      <c r="AD151">
        <f t="shared" si="250"/>
        <v>5.7800960239999997</v>
      </c>
      <c r="AE151">
        <f t="shared" si="250"/>
        <v>3.2953867460000001</v>
      </c>
      <c r="AF151">
        <f t="shared" si="250"/>
        <v>2.8570656639999998</v>
      </c>
      <c r="AG151">
        <f t="shared" si="250"/>
        <v>3.0006464909999999</v>
      </c>
      <c r="AH151">
        <f t="shared" si="250"/>
        <v>2.0267910750000002</v>
      </c>
      <c r="AI151">
        <f t="shared" si="250"/>
        <v>3.199850257</v>
      </c>
      <c r="AJ151">
        <f t="shared" si="250"/>
        <v>3.1940380199999998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1386</v>
      </c>
      <c r="AP151">
        <f t="shared" si="251"/>
        <v>943</v>
      </c>
      <c r="AQ151">
        <f t="shared" si="251"/>
        <v>1298</v>
      </c>
      <c r="AR151">
        <f t="shared" si="251"/>
        <v>2205</v>
      </c>
      <c r="AS151">
        <f t="shared" si="251"/>
        <v>3933</v>
      </c>
      <c r="AT151">
        <f t="shared" si="251"/>
        <v>3922</v>
      </c>
      <c r="AU151">
        <f t="shared" si="251"/>
        <v>1503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-34.533320419999995</v>
      </c>
      <c r="M156">
        <f t="shared" ref="M156:Q156" si="258">$L151-N151</f>
        <v>-41.191605269999997</v>
      </c>
      <c r="N156">
        <f t="shared" si="258"/>
        <v>-49.252376350000006</v>
      </c>
      <c r="O156">
        <f t="shared" si="258"/>
        <v>-64.38173673</v>
      </c>
      <c r="P156">
        <f t="shared" si="258"/>
        <v>-72.828475600000004</v>
      </c>
      <c r="Q156">
        <f t="shared" si="258"/>
        <v>-79.161634750000005</v>
      </c>
      <c r="T156" t="str">
        <f>K156</f>
        <v>18-24</v>
      </c>
      <c r="U156">
        <f>SQRT((($AO151-1)*$AD151^2+(AP151-1)*AE151^2)/($AO151+AP151-2))</f>
        <v>4.9275755969097048</v>
      </c>
      <c r="V156">
        <f t="shared" ref="V156:Z156" si="259">SQRT((($AO151-1)*$AD151^2+(AQ151-1)*AF151^2)/($AO151+AQ151-2))</f>
        <v>4.6043844169075818</v>
      </c>
      <c r="W156">
        <f t="shared" si="259"/>
        <v>4.2920910480785937</v>
      </c>
      <c r="X156">
        <f t="shared" si="259"/>
        <v>3.4264447381480516</v>
      </c>
      <c r="Y156">
        <f t="shared" si="259"/>
        <v>4.0357303020895214</v>
      </c>
      <c r="Z156">
        <f t="shared" si="259"/>
        <v>4.6190293839359677</v>
      </c>
      <c r="AC156" t="str">
        <f>T156</f>
        <v>18-24</v>
      </c>
      <c r="AD156">
        <f>$AO151+AP151-2</f>
        <v>2327</v>
      </c>
      <c r="AE156">
        <f t="shared" ref="AE156:AI156" si="260">$AO151+AQ151-2</f>
        <v>2682</v>
      </c>
      <c r="AF156">
        <f t="shared" si="260"/>
        <v>3589</v>
      </c>
      <c r="AG156">
        <f t="shared" si="260"/>
        <v>5317</v>
      </c>
      <c r="AH156">
        <f t="shared" si="260"/>
        <v>5306</v>
      </c>
      <c r="AI156">
        <f t="shared" si="260"/>
        <v>2887</v>
      </c>
    </row>
    <row r="157" spans="1:47" x14ac:dyDescent="0.35">
      <c r="A157" t="str">
        <f t="shared" ref="A157:A161" si="261">A145</f>
        <v>25-34</v>
      </c>
      <c r="C157" t="str">
        <f t="shared" si="257"/>
        <v>0.175</v>
      </c>
      <c r="D157" t="str">
        <f t="shared" si="257"/>
        <v>&lt;0.001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-6.6582848500000011</v>
      </c>
      <c r="N157">
        <f t="shared" ref="N157:Q157" si="263">$M151-O151</f>
        <v>-14.719055930000003</v>
      </c>
      <c r="O157">
        <f t="shared" si="263"/>
        <v>-29.848416309999998</v>
      </c>
      <c r="P157">
        <f t="shared" si="263"/>
        <v>-38.295155180000002</v>
      </c>
      <c r="Q157">
        <f t="shared" si="263"/>
        <v>-44.628314330000002</v>
      </c>
      <c r="T157" t="str">
        <f t="shared" ref="T157:T161" si="264">K157</f>
        <v>25-34</v>
      </c>
      <c r="V157">
        <f>SQRT((($AP151-1)*$AE151^2+(AQ151-1)*AF151^2)/($AP151+AQ151-2))</f>
        <v>3.0491654986537613</v>
      </c>
      <c r="W157">
        <f t="shared" ref="W157:Z157" si="265">SQRT((($AP151-1)*$AE151^2+(AR151-1)*AG151^2)/($AP151+AR151-2))</f>
        <v>3.0918483066618254</v>
      </c>
      <c r="X157">
        <f t="shared" si="265"/>
        <v>2.326539129966025</v>
      </c>
      <c r="Y157">
        <f t="shared" si="265"/>
        <v>3.2185778615701679</v>
      </c>
      <c r="Z157">
        <f t="shared" si="265"/>
        <v>3.2334774894103817</v>
      </c>
      <c r="AC157" t="str">
        <f t="shared" ref="AC157:AC161" si="266">T157</f>
        <v>25-34</v>
      </c>
      <c r="AE157">
        <f>$AP151+AQ151-2</f>
        <v>2239</v>
      </c>
      <c r="AF157">
        <f t="shared" ref="AF157:AI157" si="267">$AP151+AR151-2</f>
        <v>3146</v>
      </c>
      <c r="AG157">
        <f t="shared" si="267"/>
        <v>4874</v>
      </c>
      <c r="AH157">
        <f t="shared" si="267"/>
        <v>4863</v>
      </c>
      <c r="AI157">
        <f t="shared" si="267"/>
        <v>2444</v>
      </c>
    </row>
    <row r="158" spans="1:47" x14ac:dyDescent="0.35">
      <c r="A158" t="str">
        <f t="shared" si="261"/>
        <v>35-44</v>
      </c>
      <c r="D158" t="str">
        <f t="shared" si="257"/>
        <v>0.038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-8.0607710800000021</v>
      </c>
      <c r="O158">
        <f t="shared" ref="O158:Q158" si="268">$N151-P151</f>
        <v>-23.190131459999996</v>
      </c>
      <c r="P158">
        <f t="shared" si="268"/>
        <v>-31.636870330000001</v>
      </c>
      <c r="Q158">
        <f t="shared" si="268"/>
        <v>-37.970029480000001</v>
      </c>
      <c r="T158" t="str">
        <f t="shared" si="264"/>
        <v>35-44</v>
      </c>
      <c r="W158">
        <f>SQRT((($AQ151-1)*$AF151^2+(AR151-1)*AG151^2)/($AQ151+AR151-2))</f>
        <v>2.94827023471028</v>
      </c>
      <c r="X158">
        <f t="shared" ref="X158:Z158" si="269">SQRT((($AQ151-1)*$AF151^2+(AS151-1)*AH151^2)/($AQ151+AS151-2))</f>
        <v>2.2613423031955651</v>
      </c>
      <c r="Y158">
        <f t="shared" si="269"/>
        <v>3.1181679744615844</v>
      </c>
      <c r="Z158">
        <f t="shared" si="269"/>
        <v>3.0425354844763608</v>
      </c>
      <c r="AC158" t="str">
        <f t="shared" si="266"/>
        <v>35-44</v>
      </c>
      <c r="AF158">
        <f>$AQ151+AR151-2</f>
        <v>3501</v>
      </c>
      <c r="AG158">
        <f t="shared" ref="AG158:AI158" si="270">$AQ151+AS151-2</f>
        <v>5229</v>
      </c>
      <c r="AH158">
        <f t="shared" si="270"/>
        <v>5218</v>
      </c>
      <c r="AI158">
        <f t="shared" si="270"/>
        <v>2799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-15.129360379999994</v>
      </c>
      <c r="P159">
        <f t="shared" ref="P159:Q159" si="271">$O151-Q151</f>
        <v>-23.576099249999999</v>
      </c>
      <c r="Q159">
        <f t="shared" si="271"/>
        <v>-29.909258399999999</v>
      </c>
      <c r="T159" t="str">
        <f t="shared" si="264"/>
        <v>45-54</v>
      </c>
      <c r="X159">
        <f>SQRT((($AR151-1)*$AG151^2+(AS151-1)*AH151^2)/($AR151+AS151-2))</f>
        <v>2.4220824592685624</v>
      </c>
      <c r="Y159">
        <f t="shared" ref="Y159:Z159" si="272">SQRT((($AR151-1)*$AG151^2+(AT151-1)*AI151^2)/($AR151+AT151-2))</f>
        <v>3.1296301534201247</v>
      </c>
      <c r="Z159">
        <f t="shared" si="272"/>
        <v>3.0804894177397784</v>
      </c>
      <c r="AC159" t="str">
        <f t="shared" si="266"/>
        <v>45-54</v>
      </c>
      <c r="AG159">
        <f>$AR151+AS151-2</f>
        <v>6136</v>
      </c>
      <c r="AH159">
        <f t="shared" ref="AH159:AI159" si="273">$AR151+AT151-2</f>
        <v>6125</v>
      </c>
      <c r="AI159">
        <f t="shared" si="273"/>
        <v>3706</v>
      </c>
    </row>
    <row r="160" spans="1:47" x14ac:dyDescent="0.35">
      <c r="A160" t="str">
        <f t="shared" si="261"/>
        <v>55-64</v>
      </c>
      <c r="F160" t="str">
        <f t="shared" si="257"/>
        <v>0.010</v>
      </c>
      <c r="G160" t="str">
        <f t="shared" si="257"/>
        <v>&lt;0.001</v>
      </c>
      <c r="K160" t="str">
        <f t="shared" si="262"/>
        <v>55-64</v>
      </c>
      <c r="P160">
        <f>$P151-Q151</f>
        <v>-8.4467388700000043</v>
      </c>
      <c r="Q160">
        <f>$P151-R151</f>
        <v>-14.779898020000005</v>
      </c>
      <c r="T160" t="str">
        <f t="shared" si="264"/>
        <v>55-64</v>
      </c>
      <c r="Y160">
        <f>SQRT((($AS151-1)*$AH151^2+(AT151-1)*AI151^2)/($AS151+AT151-2))</f>
        <v>2.67753016576627</v>
      </c>
      <c r="Z160">
        <f>SQRT((($AS151-1)*$AH151^2+(AU151-1)*AJ151^2)/($AS151+AU151-2))</f>
        <v>2.4067219054499356</v>
      </c>
      <c r="AC160" t="str">
        <f t="shared" si="266"/>
        <v>55-64</v>
      </c>
      <c r="AH160">
        <f>$AS151+AT151-2</f>
        <v>7853</v>
      </c>
      <c r="AI160">
        <f>$AS151+AU151-2</f>
        <v>5434</v>
      </c>
    </row>
    <row r="161" spans="1:47" x14ac:dyDescent="0.35">
      <c r="A161" t="str">
        <f t="shared" si="261"/>
        <v>65-74</v>
      </c>
      <c r="G161" t="str">
        <f t="shared" si="257"/>
        <v>0.286</v>
      </c>
      <c r="K161" t="str">
        <f t="shared" si="262"/>
        <v>65-74</v>
      </c>
      <c r="Q161">
        <f>Q151-R151</f>
        <v>-6.3331591500000002</v>
      </c>
      <c r="T161" t="str">
        <f t="shared" si="264"/>
        <v>65-74</v>
      </c>
      <c r="Z161">
        <f>SQRT((($AT151-1)*$AI151^2+(AU151-1)*AJ151^2)/($AT151+AU151-2))</f>
        <v>3.1982415082527487</v>
      </c>
      <c r="AC161" t="str">
        <f t="shared" si="266"/>
        <v>65-74</v>
      </c>
      <c r="AI161">
        <f>$AT151+AU151-2</f>
        <v>5423</v>
      </c>
    </row>
    <row r="163" spans="1:47" x14ac:dyDescent="0.35">
      <c r="K163" t="str">
        <f t="shared" ref="K163:AA163" si="274">K18</f>
        <v>Germanosphere</v>
      </c>
      <c r="L163">
        <f t="shared" si="274"/>
        <v>19.929953909999998</v>
      </c>
      <c r="M163">
        <f t="shared" si="274"/>
        <v>35.880378120000003</v>
      </c>
      <c r="N163">
        <f t="shared" si="274"/>
        <v>45.505784040000002</v>
      </c>
      <c r="O163">
        <f t="shared" si="274"/>
        <v>56.768352380000003</v>
      </c>
      <c r="P163">
        <f t="shared" si="274"/>
        <v>66.4321968</v>
      </c>
      <c r="Q163">
        <f t="shared" si="274"/>
        <v>94.906500710000003</v>
      </c>
      <c r="R163">
        <f t="shared" si="274"/>
        <v>95.772493870000005</v>
      </c>
      <c r="S163">
        <f t="shared" si="274"/>
        <v>0</v>
      </c>
      <c r="T163" t="str">
        <f t="shared" si="274"/>
        <v>Germanosphere</v>
      </c>
      <c r="U163">
        <f t="shared" si="274"/>
        <v>5.7872578890000002</v>
      </c>
      <c r="V163">
        <f t="shared" si="274"/>
        <v>2.9076755740000002</v>
      </c>
      <c r="W163">
        <f t="shared" si="274"/>
        <v>9.3066910089999997</v>
      </c>
      <c r="X163">
        <f t="shared" si="274"/>
        <v>4.8215376409999999</v>
      </c>
      <c r="Y163">
        <f t="shared" si="274"/>
        <v>4.0937788309999998</v>
      </c>
      <c r="Z163">
        <f t="shared" si="274"/>
        <v>3.0205056859999999</v>
      </c>
      <c r="AA163">
        <f t="shared" si="274"/>
        <v>6.2071987179999999</v>
      </c>
      <c r="AC163" t="str">
        <f t="shared" ref="AC163:AK163" si="275">AC18</f>
        <v>Germanosphere</v>
      </c>
      <c r="AD163">
        <f t="shared" si="275"/>
        <v>3.3412749000000002</v>
      </c>
      <c r="AE163">
        <f t="shared" si="275"/>
        <v>1.6787472750000001</v>
      </c>
      <c r="AF163">
        <f t="shared" si="275"/>
        <v>5.373220559</v>
      </c>
      <c r="AG163">
        <f t="shared" si="275"/>
        <v>2.7837160550000002</v>
      </c>
      <c r="AH163">
        <f t="shared" si="275"/>
        <v>2.36354431</v>
      </c>
      <c r="AI163">
        <f t="shared" si="275"/>
        <v>1.7438897710000001</v>
      </c>
      <c r="AJ163">
        <f t="shared" si="275"/>
        <v>3.5837278509999999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127</v>
      </c>
      <c r="AP163">
        <f t="shared" si="276"/>
        <v>132</v>
      </c>
      <c r="AQ163">
        <f t="shared" si="276"/>
        <v>430</v>
      </c>
      <c r="AR163">
        <f t="shared" si="276"/>
        <v>1042</v>
      </c>
      <c r="AS163">
        <f t="shared" si="276"/>
        <v>1950</v>
      </c>
      <c r="AT163">
        <f t="shared" si="276"/>
        <v>886</v>
      </c>
      <c r="AU163">
        <f t="shared" si="276"/>
        <v>169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&lt;0.001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-15.950424210000005</v>
      </c>
      <c r="M168">
        <f t="shared" ref="M168:Q168" si="283">$L163-N163</f>
        <v>-25.575830130000003</v>
      </c>
      <c r="N168">
        <f t="shared" si="283"/>
        <v>-36.838398470000001</v>
      </c>
      <c r="O168">
        <f t="shared" si="283"/>
        <v>-46.502242890000005</v>
      </c>
      <c r="P168">
        <f t="shared" si="283"/>
        <v>-74.976546800000008</v>
      </c>
      <c r="Q168">
        <f t="shared" si="283"/>
        <v>-75.842539960000011</v>
      </c>
      <c r="T168" t="str">
        <f>K168</f>
        <v>18-24</v>
      </c>
      <c r="U168">
        <f>SQRT((($AO163-1)*$AD163^2+(AP163-1)*AE163^2)/($AO163+AP163-2))</f>
        <v>2.6286820156109836</v>
      </c>
      <c r="V168">
        <f t="shared" ref="V168:Z168" si="284">SQRT((($AO163-1)*$AD163^2+(AQ163-1)*AF163^2)/($AO163+AQ163-2))</f>
        <v>4.9851223717415021</v>
      </c>
      <c r="W168">
        <f t="shared" si="284"/>
        <v>2.8491743291362104</v>
      </c>
      <c r="X168">
        <f t="shared" si="284"/>
        <v>2.4341405891744801</v>
      </c>
      <c r="Y168">
        <f t="shared" si="284"/>
        <v>2.0133329001069469</v>
      </c>
      <c r="Z168">
        <f t="shared" si="284"/>
        <v>3.4818873189333552</v>
      </c>
      <c r="AC168" t="str">
        <f>T168</f>
        <v>18-24</v>
      </c>
      <c r="AD168">
        <f>$AO163+AP163-2</f>
        <v>257</v>
      </c>
      <c r="AE168">
        <f t="shared" ref="AE168:AI168" si="285">$AO163+AQ163-2</f>
        <v>555</v>
      </c>
      <c r="AF168">
        <f t="shared" si="285"/>
        <v>1167</v>
      </c>
      <c r="AG168">
        <f t="shared" si="285"/>
        <v>2075</v>
      </c>
      <c r="AH168">
        <f t="shared" si="285"/>
        <v>1011</v>
      </c>
      <c r="AI168">
        <f t="shared" si="285"/>
        <v>294</v>
      </c>
    </row>
    <row r="169" spans="1:47" x14ac:dyDescent="0.35">
      <c r="A169" t="str">
        <f t="shared" ref="A169:A173" si="286">A157</f>
        <v>25-34</v>
      </c>
      <c r="C169" t="str">
        <f t="shared" si="282"/>
        <v>0.265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-9.6254059199999986</v>
      </c>
      <c r="N169">
        <f t="shared" ref="N169:Q169" si="288">$M163-O163</f>
        <v>-20.88797426</v>
      </c>
      <c r="O169">
        <f t="shared" si="288"/>
        <v>-30.551818679999997</v>
      </c>
      <c r="P169">
        <f t="shared" si="288"/>
        <v>-59.02612259</v>
      </c>
      <c r="Q169">
        <f t="shared" si="288"/>
        <v>-59.892115750000002</v>
      </c>
      <c r="T169" t="str">
        <f t="shared" ref="T169:T173" si="289">K169</f>
        <v>25-34</v>
      </c>
      <c r="V169">
        <f>SQRT((($AP163-1)*$AE163^2+(AQ163-1)*AF163^2)/($AP163+AQ163-2))</f>
        <v>4.772513629499203</v>
      </c>
      <c r="W169">
        <f t="shared" ref="W169:Z169" si="290">SQRT((($AP163-1)*$AE163^2+(AR163-1)*AG163^2)/($AP163+AR163-2))</f>
        <v>2.6828952509447546</v>
      </c>
      <c r="X169">
        <f t="shared" si="290"/>
        <v>2.3263708933823857</v>
      </c>
      <c r="Y169">
        <f t="shared" si="290"/>
        <v>1.7356277975353145</v>
      </c>
      <c r="Z169">
        <f t="shared" si="290"/>
        <v>2.9070465066928568</v>
      </c>
      <c r="AC169" t="str">
        <f t="shared" ref="AC169:AC173" si="291">T169</f>
        <v>25-34</v>
      </c>
      <c r="AE169">
        <f>$AP163+AQ163-2</f>
        <v>560</v>
      </c>
      <c r="AF169">
        <f t="shared" ref="AF169:AI169" si="292">$AP163+AR163-2</f>
        <v>1172</v>
      </c>
      <c r="AG169">
        <f t="shared" si="292"/>
        <v>2080</v>
      </c>
      <c r="AH169">
        <f t="shared" si="292"/>
        <v>1016</v>
      </c>
      <c r="AI169">
        <f t="shared" si="292"/>
        <v>299</v>
      </c>
    </row>
    <row r="170" spans="1:47" x14ac:dyDescent="0.35">
      <c r="A170" t="str">
        <f t="shared" si="286"/>
        <v>35-44</v>
      </c>
      <c r="D170" t="str">
        <f t="shared" si="282"/>
        <v>0.015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-11.262568340000001</v>
      </c>
      <c r="O170">
        <f t="shared" ref="O170:Q170" si="293">$N163-P163</f>
        <v>-20.926412759999998</v>
      </c>
      <c r="P170">
        <f t="shared" si="293"/>
        <v>-49.400716670000001</v>
      </c>
      <c r="Q170">
        <f t="shared" si="293"/>
        <v>-50.266709830000003</v>
      </c>
      <c r="T170" t="str">
        <f t="shared" si="289"/>
        <v>35-44</v>
      </c>
      <c r="W170">
        <f>SQRT((($AQ163-1)*$AF163^2+(AR163-1)*AG163^2)/($AQ163+AR163-2))</f>
        <v>3.7300635856859312</v>
      </c>
      <c r="X170">
        <f t="shared" ref="X170:Z170" si="294">SQRT((($AQ163-1)*$AF163^2+(AS163-1)*AH163^2)/($AQ163+AS163-2))</f>
        <v>3.1284293633981348</v>
      </c>
      <c r="Y170">
        <f t="shared" si="294"/>
        <v>3.387380584584764</v>
      </c>
      <c r="Z170">
        <f t="shared" si="294"/>
        <v>4.9356860089862762</v>
      </c>
      <c r="AC170" t="str">
        <f t="shared" si="291"/>
        <v>35-44</v>
      </c>
      <c r="AF170">
        <f>$AQ163+AR163-2</f>
        <v>1470</v>
      </c>
      <c r="AG170">
        <f t="shared" ref="AG170:AI170" si="295">$AQ163+AS163-2</f>
        <v>2378</v>
      </c>
      <c r="AH170">
        <f t="shared" si="295"/>
        <v>1314</v>
      </c>
      <c r="AI170">
        <f t="shared" si="295"/>
        <v>597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-9.6638444199999967</v>
      </c>
      <c r="P171">
        <f t="shared" ref="P171:Q171" si="296">$O163-Q163</f>
        <v>-38.13814833</v>
      </c>
      <c r="Q171">
        <f t="shared" si="296"/>
        <v>-39.004141490000002</v>
      </c>
      <c r="T171" t="str">
        <f t="shared" si="289"/>
        <v>45-54</v>
      </c>
      <c r="X171">
        <f>SQRT((($AR163-1)*$AG163^2+(AS163-1)*AH163^2)/($AR163+AS163-2))</f>
        <v>2.517800649889689</v>
      </c>
      <c r="Y171">
        <f t="shared" ref="Y171:Z171" si="297">SQRT((($AR163-1)*$AG163^2+(AT163-1)*AI163^2)/($AR163+AT163-2))</f>
        <v>2.3634248188480091</v>
      </c>
      <c r="Z171">
        <f t="shared" si="297"/>
        <v>2.9080801902463147</v>
      </c>
      <c r="AC171" t="str">
        <f t="shared" si="291"/>
        <v>45-54</v>
      </c>
      <c r="AG171">
        <f>$AR163+AS163-2</f>
        <v>2990</v>
      </c>
      <c r="AH171">
        <f t="shared" ref="AH171:AI171" si="298">$AR163+AT163-2</f>
        <v>1926</v>
      </c>
      <c r="AI171">
        <f t="shared" si="298"/>
        <v>1209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-28.474303910000003</v>
      </c>
      <c r="Q172">
        <f>$P163-R163</f>
        <v>-29.340297070000005</v>
      </c>
      <c r="T172" t="str">
        <f t="shared" si="289"/>
        <v>55-64</v>
      </c>
      <c r="Y172">
        <f>SQRT((($AS163-1)*$AH163^2+(AT163-1)*AI163^2)/($AS163+AT163-2))</f>
        <v>2.1889566198396899</v>
      </c>
      <c r="Z172">
        <f>SQRT((($AS163-1)*$AH163^2+(AU163-1)*AJ163^2)/($AS163+AU163-2))</f>
        <v>2.4823821048335564</v>
      </c>
      <c r="AC172" t="str">
        <f t="shared" si="291"/>
        <v>55-64</v>
      </c>
      <c r="AH172">
        <f>$AS163+AT163-2</f>
        <v>2834</v>
      </c>
      <c r="AI172">
        <f>$AS163+AU163-2</f>
        <v>2117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-0.86599316000000215</v>
      </c>
      <c r="T173" t="str">
        <f t="shared" si="289"/>
        <v>65-74</v>
      </c>
      <c r="Z173">
        <f>SQRT((($AT163-1)*$AI163^2+(AU163-1)*AJ163^2)/($AT163+AU163-2))</f>
        <v>2.1459254438545408</v>
      </c>
      <c r="AC173" t="str">
        <f t="shared" si="291"/>
        <v>65-74</v>
      </c>
      <c r="AI173">
        <f>$AT163+AU163-2</f>
        <v>1053</v>
      </c>
    </row>
    <row r="175" spans="1:47" x14ac:dyDescent="0.35">
      <c r="K175" t="str">
        <f t="shared" ref="K175:AA175" si="299">K19</f>
        <v>Hispanosphere</v>
      </c>
      <c r="L175">
        <f t="shared" si="299"/>
        <v>13.572989789999999</v>
      </c>
      <c r="M175">
        <f t="shared" si="299"/>
        <v>37.511577580000001</v>
      </c>
      <c r="N175">
        <f t="shared" si="299"/>
        <v>61.989169400000002</v>
      </c>
      <c r="O175">
        <f t="shared" si="299"/>
        <v>85.002886770000003</v>
      </c>
      <c r="P175">
        <f t="shared" si="299"/>
        <v>102.14575670000001</v>
      </c>
      <c r="Q175">
        <f t="shared" si="299"/>
        <v>111.53220589999999</v>
      </c>
      <c r="R175">
        <f t="shared" si="299"/>
        <v>115.0243627</v>
      </c>
      <c r="S175">
        <f t="shared" si="299"/>
        <v>0</v>
      </c>
      <c r="T175" t="str">
        <f t="shared" si="299"/>
        <v>Hispanosphere</v>
      </c>
      <c r="U175">
        <f t="shared" si="299"/>
        <v>10.8511115</v>
      </c>
      <c r="V175">
        <f t="shared" si="299"/>
        <v>13.88909866</v>
      </c>
      <c r="W175">
        <f t="shared" si="299"/>
        <v>11.47744181</v>
      </c>
      <c r="X175">
        <f t="shared" si="299"/>
        <v>10.50302173</v>
      </c>
      <c r="Y175">
        <f t="shared" si="299"/>
        <v>11.192572439999999</v>
      </c>
      <c r="Z175">
        <f t="shared" si="299"/>
        <v>7.084884057</v>
      </c>
      <c r="AA175">
        <f t="shared" si="299"/>
        <v>8.7260751350000003</v>
      </c>
      <c r="AC175" t="str">
        <f t="shared" ref="AC175:AK175" si="300">AC19</f>
        <v>Hispanosphere</v>
      </c>
      <c r="AD175">
        <f t="shared" si="300"/>
        <v>2.4263822940000002</v>
      </c>
      <c r="AE175">
        <f t="shared" si="300"/>
        <v>3.105696875</v>
      </c>
      <c r="AF175">
        <f t="shared" si="300"/>
        <v>2.56643401</v>
      </c>
      <c r="AG175">
        <f t="shared" si="300"/>
        <v>2.3485470560000001</v>
      </c>
      <c r="AH175">
        <f t="shared" si="300"/>
        <v>2.5027352820000002</v>
      </c>
      <c r="AI175">
        <f t="shared" si="300"/>
        <v>1.584228236</v>
      </c>
      <c r="AJ175">
        <f t="shared" si="300"/>
        <v>1.9512097180000001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10426</v>
      </c>
      <c r="AP175">
        <f t="shared" si="301"/>
        <v>6928</v>
      </c>
      <c r="AQ175">
        <f t="shared" si="301"/>
        <v>9019</v>
      </c>
      <c r="AR175">
        <f t="shared" si="301"/>
        <v>11108</v>
      </c>
      <c r="AS175">
        <f t="shared" si="301"/>
        <v>13440</v>
      </c>
      <c r="AT175">
        <f t="shared" si="301"/>
        <v>7850</v>
      </c>
      <c r="AU175">
        <f t="shared" si="301"/>
        <v>1677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-23.93858779</v>
      </c>
      <c r="M180">
        <f t="shared" ref="M180:Q180" si="308">$L175-N175</f>
        <v>-48.41617961</v>
      </c>
      <c r="N180">
        <f t="shared" si="308"/>
        <v>-71.429896980000009</v>
      </c>
      <c r="O180">
        <f t="shared" si="308"/>
        <v>-88.572766910000013</v>
      </c>
      <c r="P180">
        <f t="shared" si="308"/>
        <v>-97.95921611</v>
      </c>
      <c r="Q180">
        <f t="shared" si="308"/>
        <v>-101.45137291</v>
      </c>
      <c r="T180" t="str">
        <f>K180</f>
        <v>18-24</v>
      </c>
      <c r="U180">
        <f>SQRT((($AO175-1)*$AD175^2+(AP175-1)*AE175^2)/($AO175+AP175-2))</f>
        <v>2.7180049868757017</v>
      </c>
      <c r="V180">
        <f t="shared" ref="V180:Z180" si="309">SQRT((($AO175-1)*$AD175^2+(AQ175-1)*AF175^2)/($AO175+AQ175-2))</f>
        <v>2.4923194914665343</v>
      </c>
      <c r="W180">
        <f t="shared" si="309"/>
        <v>2.3865490254511821</v>
      </c>
      <c r="X180">
        <f t="shared" si="309"/>
        <v>2.4696708209927767</v>
      </c>
      <c r="Y180">
        <f t="shared" si="309"/>
        <v>2.1063271091864233</v>
      </c>
      <c r="Z180">
        <f t="shared" si="309"/>
        <v>2.3662699746903977</v>
      </c>
      <c r="AC180" t="str">
        <f>T180</f>
        <v>18-24</v>
      </c>
      <c r="AD180">
        <f>$AO175+AP175-2</f>
        <v>17352</v>
      </c>
      <c r="AE180">
        <f t="shared" ref="AE180:AI180" si="310">$AO175+AQ175-2</f>
        <v>19443</v>
      </c>
      <c r="AF180">
        <f t="shared" si="310"/>
        <v>21532</v>
      </c>
      <c r="AG180">
        <f t="shared" si="310"/>
        <v>23864</v>
      </c>
      <c r="AH180">
        <f t="shared" si="310"/>
        <v>18274</v>
      </c>
      <c r="AI180">
        <f t="shared" si="310"/>
        <v>12101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-24.477591820000001</v>
      </c>
      <c r="N181">
        <f t="shared" ref="N181:Q181" si="313">$M175-O175</f>
        <v>-47.491309190000003</v>
      </c>
      <c r="O181">
        <f t="shared" si="313"/>
        <v>-64.634179119999999</v>
      </c>
      <c r="P181">
        <f t="shared" si="313"/>
        <v>-74.020628319999986</v>
      </c>
      <c r="Q181">
        <f t="shared" si="313"/>
        <v>-77.51278511999999</v>
      </c>
      <c r="T181" t="str">
        <f t="shared" ref="T181:T185" si="314">K181</f>
        <v>25-34</v>
      </c>
      <c r="V181">
        <f>SQRT((($AP175-1)*$AE175^2+(AQ175-1)*AF175^2)/($AP175+AQ175-2))</f>
        <v>2.8134333833491887</v>
      </c>
      <c r="W181">
        <f t="shared" ref="W181:Z181" si="315">SQRT((($AP175-1)*$AE175^2+(AR175-1)*AG175^2)/($AP175+AR175-2))</f>
        <v>2.6649419288179677</v>
      </c>
      <c r="X181">
        <f t="shared" si="315"/>
        <v>2.7228434568195166</v>
      </c>
      <c r="Y181">
        <f t="shared" si="315"/>
        <v>2.4196986573097732</v>
      </c>
      <c r="Z181">
        <f t="shared" si="315"/>
        <v>2.9168463468649679</v>
      </c>
      <c r="AC181" t="str">
        <f t="shared" ref="AC181:AC185" si="316">T181</f>
        <v>25-34</v>
      </c>
      <c r="AE181">
        <f>$AP175+AQ175-2</f>
        <v>15945</v>
      </c>
      <c r="AF181">
        <f t="shared" ref="AF181:AI181" si="317">$AP175+AR175-2</f>
        <v>18034</v>
      </c>
      <c r="AG181">
        <f t="shared" si="317"/>
        <v>20366</v>
      </c>
      <c r="AH181">
        <f t="shared" si="317"/>
        <v>14776</v>
      </c>
      <c r="AI181">
        <f t="shared" si="317"/>
        <v>8603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-23.013717370000002</v>
      </c>
      <c r="O182">
        <f t="shared" ref="O182:Q182" si="318">$N175-P175</f>
        <v>-40.156587300000005</v>
      </c>
      <c r="P182">
        <f t="shared" si="318"/>
        <v>-49.543036499999992</v>
      </c>
      <c r="Q182">
        <f t="shared" si="318"/>
        <v>-53.035193299999996</v>
      </c>
      <c r="T182" t="str">
        <f t="shared" si="314"/>
        <v>35-44</v>
      </c>
      <c r="W182">
        <f>SQRT((($AQ175-1)*$AF175^2+(AR175-1)*AG175^2)/($AQ175+AR175-2))</f>
        <v>2.4485807100543719</v>
      </c>
      <c r="X182">
        <f t="shared" ref="X182:Z182" si="319">SQRT((($AQ175-1)*$AF175^2+(AS175-1)*AH175^2)/($AQ175+AS175-2))</f>
        <v>2.5285074395656055</v>
      </c>
      <c r="Y182">
        <f t="shared" si="319"/>
        <v>2.1655153466419841</v>
      </c>
      <c r="Z182">
        <f t="shared" si="319"/>
        <v>2.4801193794545355</v>
      </c>
      <c r="AC182" t="str">
        <f t="shared" si="316"/>
        <v>35-44</v>
      </c>
      <c r="AF182">
        <f>$AQ175+AR175-2</f>
        <v>20125</v>
      </c>
      <c r="AG182">
        <f t="shared" ref="AG182:AI182" si="320">$AQ175+AS175-2</f>
        <v>22457</v>
      </c>
      <c r="AH182">
        <f t="shared" si="320"/>
        <v>16867</v>
      </c>
      <c r="AI182">
        <f t="shared" si="320"/>
        <v>10694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-17.142869930000003</v>
      </c>
      <c r="P183">
        <f t="shared" ref="P183:Q183" si="321">$O175-Q175</f>
        <v>-26.52931912999999</v>
      </c>
      <c r="Q183">
        <f t="shared" si="321"/>
        <v>-30.021475929999994</v>
      </c>
      <c r="T183" t="str">
        <f t="shared" si="314"/>
        <v>45-54</v>
      </c>
      <c r="X183">
        <f>SQRT((($AR175-1)*$AG175^2+(AS175-1)*AH175^2)/($AR175+AS175-2))</f>
        <v>2.4341756444714751</v>
      </c>
      <c r="Y183">
        <f t="shared" ref="Y183:Z183" si="322">SQRT((($AR175-1)*$AG175^2+(AT175-1)*AI175^2)/($AR175+AT175-2))</f>
        <v>2.0666495261389572</v>
      </c>
      <c r="Z183">
        <f t="shared" si="322"/>
        <v>2.3003641217725765</v>
      </c>
      <c r="AC183" t="str">
        <f t="shared" si="316"/>
        <v>45-54</v>
      </c>
      <c r="AG183">
        <f>$AR175+AS175-2</f>
        <v>24546</v>
      </c>
      <c r="AH183">
        <f t="shared" ref="AH183:AI183" si="323">$AR175+AT175-2</f>
        <v>18956</v>
      </c>
      <c r="AI183">
        <f t="shared" si="323"/>
        <v>12783</v>
      </c>
    </row>
    <row r="184" spans="1:47" x14ac:dyDescent="0.35">
      <c r="A184" t="str">
        <f t="shared" si="311"/>
        <v>55-64</v>
      </c>
      <c r="F184" t="str">
        <f t="shared" si="307"/>
        <v>&lt;0.001</v>
      </c>
      <c r="G184" t="str">
        <f t="shared" si="307"/>
        <v>&lt;0.001</v>
      </c>
      <c r="K184" t="str">
        <f t="shared" si="312"/>
        <v>55-64</v>
      </c>
      <c r="P184">
        <f>$P175-Q175</f>
        <v>-9.3864491999999871</v>
      </c>
      <c r="Q184">
        <f>$P175-R175</f>
        <v>-12.878605999999991</v>
      </c>
      <c r="T184" t="str">
        <f t="shared" si="314"/>
        <v>55-64</v>
      </c>
      <c r="Y184">
        <f>SQRT((($AS175-1)*$AH175^2+(AT175-1)*AI175^2)/($AS175+AT175-2))</f>
        <v>2.2089814447476188</v>
      </c>
      <c r="Z184">
        <f>SQRT((($AS175-1)*$AH175^2+(AU175-1)*AJ175^2)/($AS175+AU175-2))</f>
        <v>2.4477138668545275</v>
      </c>
      <c r="AC184" t="str">
        <f t="shared" si="316"/>
        <v>55-64</v>
      </c>
      <c r="AH184">
        <f>$AS175+AT175-2</f>
        <v>21288</v>
      </c>
      <c r="AI184">
        <f>$AS175+AU175-2</f>
        <v>15115</v>
      </c>
    </row>
    <row r="185" spans="1:47" x14ac:dyDescent="0.35">
      <c r="A185" t="str">
        <f t="shared" si="311"/>
        <v>65-74</v>
      </c>
      <c r="G185" t="str">
        <f t="shared" si="307"/>
        <v>0.209</v>
      </c>
      <c r="K185" t="str">
        <f t="shared" si="312"/>
        <v>65-74</v>
      </c>
      <c r="Q185">
        <f>Q175-R175</f>
        <v>-3.4921568000000036</v>
      </c>
      <c r="T185" t="str">
        <f t="shared" si="314"/>
        <v>65-74</v>
      </c>
      <c r="Z185">
        <f>SQRT((($AT175-1)*$AI175^2+(AU175-1)*AJ175^2)/($AT175+AU175-2))</f>
        <v>1.6547126952428901</v>
      </c>
      <c r="AC185" t="str">
        <f t="shared" si="316"/>
        <v>65-74</v>
      </c>
      <c r="AI185">
        <f>$AT175+AU175-2</f>
        <v>9525</v>
      </c>
    </row>
    <row r="187" spans="1:47" x14ac:dyDescent="0.35">
      <c r="K187" t="str">
        <f t="shared" ref="K187:AA187" si="324">K20</f>
        <v>Lusosphone (Portuguese)</v>
      </c>
      <c r="L187">
        <f t="shared" si="324"/>
        <v>-2.1149741350000002</v>
      </c>
      <c r="M187">
        <f t="shared" si="324"/>
        <v>20.512077569999999</v>
      </c>
      <c r="N187">
        <f t="shared" si="324"/>
        <v>35.392291669999999</v>
      </c>
      <c r="O187">
        <f t="shared" si="324"/>
        <v>54.244812899999999</v>
      </c>
      <c r="P187">
        <f t="shared" si="324"/>
        <v>74.184369660000002</v>
      </c>
      <c r="Q187">
        <f t="shared" si="324"/>
        <v>92.977378970000004</v>
      </c>
      <c r="R187">
        <f t="shared" si="324"/>
        <v>107.778178</v>
      </c>
      <c r="S187">
        <f t="shared" si="324"/>
        <v>0</v>
      </c>
      <c r="T187" t="str">
        <f t="shared" si="324"/>
        <v>Lusosphone (Portuguese)</v>
      </c>
      <c r="U187">
        <f t="shared" si="324"/>
        <v>10.40400822</v>
      </c>
      <c r="V187">
        <f t="shared" si="324"/>
        <v>10.371953169999999</v>
      </c>
      <c r="W187">
        <f t="shared" si="324"/>
        <v>9.5116988459999998</v>
      </c>
      <c r="X187">
        <f t="shared" si="324"/>
        <v>5.2054226449999996</v>
      </c>
      <c r="Y187">
        <f t="shared" si="324"/>
        <v>4.1399380240000001</v>
      </c>
      <c r="Z187">
        <f t="shared" si="324"/>
        <v>2.2620707420000001</v>
      </c>
      <c r="AA187">
        <f t="shared" si="324"/>
        <v>4.5359798229999999</v>
      </c>
      <c r="AC187" t="str">
        <f t="shared" ref="AC187:AK187" si="325">AC20</f>
        <v>Lusosphone (Portuguese)</v>
      </c>
      <c r="AD187">
        <f t="shared" si="325"/>
        <v>5.2020041109999999</v>
      </c>
      <c r="AE187">
        <f t="shared" si="325"/>
        <v>5.1859765859999998</v>
      </c>
      <c r="AF187">
        <f t="shared" si="325"/>
        <v>4.7558494229999999</v>
      </c>
      <c r="AG187">
        <f t="shared" si="325"/>
        <v>2.6027113220000002</v>
      </c>
      <c r="AH187">
        <f t="shared" si="325"/>
        <v>2.0699690120000001</v>
      </c>
      <c r="AI187">
        <f t="shared" si="325"/>
        <v>1.1310353710000001</v>
      </c>
      <c r="AJ187">
        <f t="shared" si="325"/>
        <v>2.2679899109999999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2983</v>
      </c>
      <c r="AP187">
        <f t="shared" si="326"/>
        <v>2024</v>
      </c>
      <c r="AQ187">
        <f t="shared" si="326"/>
        <v>2878</v>
      </c>
      <c r="AR187">
        <f t="shared" si="326"/>
        <v>3483</v>
      </c>
      <c r="AS187">
        <f t="shared" si="326"/>
        <v>4074</v>
      </c>
      <c r="AT187">
        <f t="shared" si="326"/>
        <v>1702</v>
      </c>
      <c r="AU187">
        <f t="shared" si="326"/>
        <v>270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-22.627051705</v>
      </c>
      <c r="M192">
        <f t="shared" ref="M192:Q192" si="333">$L187-N187</f>
        <v>-37.507265804999996</v>
      </c>
      <c r="N192">
        <f t="shared" si="333"/>
        <v>-56.359787034999997</v>
      </c>
      <c r="O192">
        <f t="shared" si="333"/>
        <v>-76.299343794999999</v>
      </c>
      <c r="P192">
        <f t="shared" si="333"/>
        <v>-95.092353105000001</v>
      </c>
      <c r="Q192">
        <f t="shared" si="333"/>
        <v>-109.89315213499999</v>
      </c>
      <c r="T192" t="str">
        <f>K192</f>
        <v>18-24</v>
      </c>
      <c r="U192">
        <f>SQRT((($AO187-1)*$AD187^2+(AP187-1)*AE187^2)/($AO187+AP187-2))</f>
        <v>5.1955318060908748</v>
      </c>
      <c r="V192">
        <f t="shared" ref="V192:Z192" si="334">SQRT((($AO187-1)*$AD187^2+(AQ187-1)*AF187^2)/($AO187+AQ187-2))</f>
        <v>4.9879138703442774</v>
      </c>
      <c r="W192">
        <f t="shared" si="334"/>
        <v>4.0165746281212398</v>
      </c>
      <c r="X192">
        <f t="shared" si="334"/>
        <v>3.7298443971880766</v>
      </c>
      <c r="Y192">
        <f t="shared" si="334"/>
        <v>4.2066884408233429</v>
      </c>
      <c r="Z192">
        <f t="shared" si="334"/>
        <v>5.0246737075978114</v>
      </c>
      <c r="AC192" t="str">
        <f>T192</f>
        <v>18-24</v>
      </c>
      <c r="AD192">
        <f>$AO187+AP187-2</f>
        <v>5005</v>
      </c>
      <c r="AE192">
        <f t="shared" ref="AE192:AI192" si="335">$AO187+AQ187-2</f>
        <v>5859</v>
      </c>
      <c r="AF192">
        <f t="shared" si="335"/>
        <v>6464</v>
      </c>
      <c r="AG192">
        <f t="shared" si="335"/>
        <v>7055</v>
      </c>
      <c r="AH192">
        <f t="shared" si="335"/>
        <v>4683</v>
      </c>
      <c r="AI192">
        <f t="shared" si="335"/>
        <v>3251</v>
      </c>
    </row>
    <row r="193" spans="1:47" x14ac:dyDescent="0.35">
      <c r="A193" t="str">
        <f t="shared" ref="A193:A197" si="336">A181</f>
        <v>25-34</v>
      </c>
      <c r="C193" t="str">
        <f t="shared" si="332"/>
        <v>0.016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-14.8802141</v>
      </c>
      <c r="N193">
        <f t="shared" ref="N193:Q193" si="338">$M187-O187</f>
        <v>-33.732735329999997</v>
      </c>
      <c r="O193">
        <f t="shared" si="338"/>
        <v>-53.672292089999999</v>
      </c>
      <c r="P193">
        <f t="shared" si="338"/>
        <v>-72.465301400000001</v>
      </c>
      <c r="Q193">
        <f t="shared" si="338"/>
        <v>-87.266100429999995</v>
      </c>
      <c r="T193" t="str">
        <f t="shared" ref="T193:T197" si="339">K193</f>
        <v>25-34</v>
      </c>
      <c r="V193">
        <f>SQRT((($AP187-1)*$AE187^2+(AQ187-1)*AF187^2)/($AP187+AQ187-2))</f>
        <v>4.9379736583343341</v>
      </c>
      <c r="W193">
        <f t="shared" ref="W193:Z193" si="340">SQRT((($AP187-1)*$AE187^2+(AR187-1)*AG187^2)/($AP187+AR187-2))</f>
        <v>3.7640373492370482</v>
      </c>
      <c r="X193">
        <f t="shared" si="340"/>
        <v>3.4333538369522398</v>
      </c>
      <c r="Y193">
        <f t="shared" si="340"/>
        <v>3.8979760571599402</v>
      </c>
      <c r="Z193">
        <f t="shared" si="340"/>
        <v>4.9337209517578184</v>
      </c>
      <c r="AC193" t="str">
        <f t="shared" ref="AC193:AC197" si="341">T193</f>
        <v>25-34</v>
      </c>
      <c r="AE193">
        <f>$AP187+AQ187-2</f>
        <v>4900</v>
      </c>
      <c r="AF193">
        <f t="shared" ref="AF193:AI193" si="342">$AP187+AR187-2</f>
        <v>5505</v>
      </c>
      <c r="AG193">
        <f t="shared" si="342"/>
        <v>6096</v>
      </c>
      <c r="AH193">
        <f t="shared" si="342"/>
        <v>3724</v>
      </c>
      <c r="AI193">
        <f t="shared" si="342"/>
        <v>2292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-18.852521230000001</v>
      </c>
      <c r="O194">
        <f t="shared" ref="O194:Q194" si="343">$N187-P187</f>
        <v>-38.792077990000003</v>
      </c>
      <c r="P194">
        <f t="shared" si="343"/>
        <v>-57.585087300000005</v>
      </c>
      <c r="Q194">
        <f t="shared" si="343"/>
        <v>-72.385886330000005</v>
      </c>
      <c r="T194" t="str">
        <f t="shared" si="339"/>
        <v>35-44</v>
      </c>
      <c r="W194">
        <f>SQRT((($AQ187-1)*$AF187^2+(AR187-1)*AG187^2)/($AQ187+AR187-2))</f>
        <v>3.7339523448238232</v>
      </c>
      <c r="X194">
        <f t="shared" ref="X194:Z194" si="344">SQRT((($AQ187-1)*$AF187^2+(AS187-1)*AH187^2)/($AQ187+AS187-2))</f>
        <v>3.445864158896069</v>
      </c>
      <c r="Y194">
        <f t="shared" si="344"/>
        <v>3.8326810109075056</v>
      </c>
      <c r="Z194">
        <f t="shared" si="344"/>
        <v>4.5960803385486759</v>
      </c>
      <c r="AC194" t="str">
        <f t="shared" si="341"/>
        <v>35-44</v>
      </c>
      <c r="AF194">
        <f>$AQ187+AR187-2</f>
        <v>6359</v>
      </c>
      <c r="AG194">
        <f t="shared" ref="AG194:AI194" si="345">$AQ187+AS187-2</f>
        <v>6950</v>
      </c>
      <c r="AH194">
        <f t="shared" si="345"/>
        <v>4578</v>
      </c>
      <c r="AI194">
        <f t="shared" si="345"/>
        <v>3146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-19.939556760000002</v>
      </c>
      <c r="P195">
        <f t="shared" ref="P195:Q195" si="346">$O187-Q187</f>
        <v>-38.732566070000004</v>
      </c>
      <c r="Q195">
        <f t="shared" si="346"/>
        <v>-53.533365099999997</v>
      </c>
      <c r="T195" t="str">
        <f t="shared" si="339"/>
        <v>45-54</v>
      </c>
      <c r="X195">
        <f>SQRT((($AR187-1)*$AG187^2+(AS187-1)*AH187^2)/($AR187+AS187-2))</f>
        <v>2.3306808455613015</v>
      </c>
      <c r="Y195">
        <f t="shared" ref="Y195:Z195" si="347">SQRT((($AR187-1)*$AG187^2+(AT187-1)*AI187^2)/($AR187+AT187-2))</f>
        <v>2.2295191652873925</v>
      </c>
      <c r="Z195">
        <f t="shared" si="347"/>
        <v>2.5801528138114009</v>
      </c>
      <c r="AC195" t="str">
        <f t="shared" si="341"/>
        <v>45-54</v>
      </c>
      <c r="AG195">
        <f>$AR187+AS187-2</f>
        <v>7555</v>
      </c>
      <c r="AH195">
        <f t="shared" ref="AH195:AI195" si="348">$AR187+AT187-2</f>
        <v>5183</v>
      </c>
      <c r="AI195">
        <f t="shared" si="348"/>
        <v>3751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-18.793009310000002</v>
      </c>
      <c r="Q196">
        <f>$P187-R187</f>
        <v>-33.593808339999995</v>
      </c>
      <c r="T196" t="str">
        <f t="shared" si="339"/>
        <v>55-64</v>
      </c>
      <c r="Y196">
        <f>SQRT((($AS187-1)*$AH187^2+(AT187-1)*AI187^2)/($AS187+AT187-2))</f>
        <v>1.8437334365746822</v>
      </c>
      <c r="Z196">
        <f>SQRT((($AS187-1)*$AH187^2+(AU187-1)*AJ187^2)/($AS187+AU187-2))</f>
        <v>2.0827841358552788</v>
      </c>
      <c r="AC196" t="str">
        <f t="shared" si="341"/>
        <v>55-64</v>
      </c>
      <c r="AH196">
        <f>$AS187+AT187-2</f>
        <v>5774</v>
      </c>
      <c r="AI196">
        <f>$AS187+AU187-2</f>
        <v>4342</v>
      </c>
    </row>
    <row r="197" spans="1:47" x14ac:dyDescent="0.35">
      <c r="A197" t="str">
        <f t="shared" si="336"/>
        <v>65-74</v>
      </c>
      <c r="G197" t="str">
        <f t="shared" si="332"/>
        <v>&lt;0.001</v>
      </c>
      <c r="K197" t="str">
        <f t="shared" si="337"/>
        <v>65-74</v>
      </c>
      <c r="Q197">
        <f>Q187-R187</f>
        <v>-14.800799029999993</v>
      </c>
      <c r="T197" t="str">
        <f t="shared" si="339"/>
        <v>65-74</v>
      </c>
      <c r="Z197">
        <f>SQRT((($AT187-1)*$AI187^2+(AU187-1)*AJ187^2)/($AT187+AU187-2))</f>
        <v>1.3442234571405054</v>
      </c>
      <c r="AC197" t="str">
        <f t="shared" si="341"/>
        <v>65-74</v>
      </c>
      <c r="AI197">
        <f>$AT187+AU187-2</f>
        <v>1970</v>
      </c>
    </row>
    <row r="199" spans="1:47" x14ac:dyDescent="0.35">
      <c r="K199" t="str">
        <f t="shared" ref="K199:AA199" si="349">K21</f>
        <v>Swahili</v>
      </c>
      <c r="L199">
        <f t="shared" si="349"/>
        <v>24.971701110000001</v>
      </c>
      <c r="M199">
        <f t="shared" si="349"/>
        <v>60.262539889999999</v>
      </c>
      <c r="N199">
        <f t="shared" si="349"/>
        <v>85.220933479999999</v>
      </c>
      <c r="O199">
        <f t="shared" si="349"/>
        <v>91.566078630000007</v>
      </c>
      <c r="P199">
        <f t="shared" si="349"/>
        <v>113.2124944</v>
      </c>
      <c r="Q199">
        <f t="shared" si="349"/>
        <v>74.328489270000006</v>
      </c>
      <c r="R199">
        <f t="shared" si="349"/>
        <v>0</v>
      </c>
      <c r="S199">
        <f t="shared" si="349"/>
        <v>0</v>
      </c>
      <c r="T199" t="str">
        <f t="shared" si="349"/>
        <v>Swahili</v>
      </c>
      <c r="U199">
        <f t="shared" si="349"/>
        <v>50.527155380000004</v>
      </c>
      <c r="V199">
        <f t="shared" si="349"/>
        <v>14.284015610000001</v>
      </c>
      <c r="W199">
        <f t="shared" si="349"/>
        <v>6.1393073620000003</v>
      </c>
      <c r="X199">
        <f t="shared" si="349"/>
        <v>12.178237620000001</v>
      </c>
      <c r="Y199">
        <f t="shared" si="349"/>
        <v>1.3896887280000001</v>
      </c>
      <c r="Z199">
        <f t="shared" si="349"/>
        <v>35.112076090000002</v>
      </c>
      <c r="AA199">
        <f t="shared" si="349"/>
        <v>0</v>
      </c>
      <c r="AC199" t="str">
        <f t="shared" ref="AC199:AK199" si="350">AC21</f>
        <v>Swahili</v>
      </c>
      <c r="AD199">
        <f t="shared" si="350"/>
        <v>35.728094210000002</v>
      </c>
      <c r="AE199">
        <f t="shared" si="350"/>
        <v>10.1003243</v>
      </c>
      <c r="AF199">
        <f t="shared" si="350"/>
        <v>4.3411458669999998</v>
      </c>
      <c r="AG199">
        <f t="shared" si="350"/>
        <v>8.6113144009999996</v>
      </c>
      <c r="AH199">
        <f t="shared" si="350"/>
        <v>0.982658323</v>
      </c>
      <c r="AI199">
        <f t="shared" si="350"/>
        <v>24.827987109999999</v>
      </c>
      <c r="AJ199">
        <f t="shared" si="350"/>
        <v>0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121</v>
      </c>
      <c r="AP199">
        <f t="shared" si="351"/>
        <v>345</v>
      </c>
      <c r="AQ199">
        <f t="shared" si="351"/>
        <v>160</v>
      </c>
      <c r="AR199">
        <f t="shared" si="351"/>
        <v>76</v>
      </c>
      <c r="AS199">
        <f t="shared" si="351"/>
        <v>29</v>
      </c>
      <c r="AT199">
        <f t="shared" si="351"/>
        <v>3</v>
      </c>
      <c r="AU199" t="str">
        <f t="shared" si="351"/>
        <v>NA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0.483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0.069</v>
      </c>
      <c r="D204" t="str">
        <f t="shared" si="357"/>
        <v>0.124</v>
      </c>
      <c r="E204" t="str">
        <f t="shared" si="357"/>
        <v>0.041</v>
      </c>
      <c r="F204" t="str">
        <f t="shared" si="357"/>
        <v>&gt;0.999</v>
      </c>
      <c r="G204" t="e">
        <f t="shared" si="357"/>
        <v>#VALUE!</v>
      </c>
      <c r="K204" t="str">
        <f>A204</f>
        <v>18-24</v>
      </c>
      <c r="L204">
        <f>$L199-M199</f>
        <v>-35.290838780000001</v>
      </c>
      <c r="M204">
        <f t="shared" ref="M204:Q204" si="358">$L199-N199</f>
        <v>-60.249232370000001</v>
      </c>
      <c r="N204">
        <f t="shared" si="358"/>
        <v>-66.594377520000009</v>
      </c>
      <c r="O204">
        <f t="shared" si="358"/>
        <v>-88.240793289999999</v>
      </c>
      <c r="P204">
        <f t="shared" si="358"/>
        <v>-49.356788160000008</v>
      </c>
      <c r="Q204">
        <f t="shared" si="358"/>
        <v>24.971701110000001</v>
      </c>
      <c r="T204" t="str">
        <f>K204</f>
        <v>18-24</v>
      </c>
      <c r="U204">
        <f>SQRT((($AO199-1)*$AD199^2+(AP199-1)*AE199^2)/($AO199+AP199-2))</f>
        <v>20.143520576140894</v>
      </c>
      <c r="V204">
        <f t="shared" ref="V204:Z204" si="359">SQRT((($AO199-1)*$AD199^2+(AQ199-1)*AF199^2)/($AO199+AQ199-2))</f>
        <v>23.659475505095912</v>
      </c>
      <c r="W204">
        <f t="shared" si="359"/>
        <v>28.531692777295156</v>
      </c>
      <c r="X204">
        <f t="shared" si="359"/>
        <v>32.174213612270897</v>
      </c>
      <c r="Y204">
        <f t="shared" si="359"/>
        <v>35.576339507206299</v>
      </c>
      <c r="Z204" t="e">
        <f t="shared" si="359"/>
        <v>#VALUE!</v>
      </c>
      <c r="AC204" t="str">
        <f>T204</f>
        <v>18-24</v>
      </c>
      <c r="AD204">
        <f>$AO199+AP199-2</f>
        <v>464</v>
      </c>
      <c r="AE204">
        <f t="shared" ref="AE204:AI204" si="360">$AO199+AQ199-2</f>
        <v>279</v>
      </c>
      <c r="AF204">
        <f t="shared" si="360"/>
        <v>195</v>
      </c>
      <c r="AG204">
        <f t="shared" si="360"/>
        <v>148</v>
      </c>
      <c r="AH204">
        <f t="shared" si="360"/>
        <v>122</v>
      </c>
      <c r="AI204" t="e">
        <f t="shared" si="360"/>
        <v>#VALUE!</v>
      </c>
    </row>
    <row r="205" spans="1:47" x14ac:dyDescent="0.35">
      <c r="A205" t="str">
        <f t="shared" ref="A205:A209" si="361">A193</f>
        <v>25-34</v>
      </c>
      <c r="C205" t="str">
        <f t="shared" si="357"/>
        <v>0.026</v>
      </c>
      <c r="D205" t="str">
        <f t="shared" si="357"/>
        <v>0.010</v>
      </c>
      <c r="E205" t="str">
        <f t="shared" si="357"/>
        <v>&lt;0.001</v>
      </c>
      <c r="F205" t="str">
        <f t="shared" si="357"/>
        <v>&gt;0.999</v>
      </c>
      <c r="G205" t="e">
        <f t="shared" si="357"/>
        <v>#VALUE!</v>
      </c>
      <c r="K205" t="str">
        <f t="shared" ref="K205:K209" si="362">A205</f>
        <v>25-34</v>
      </c>
      <c r="M205">
        <f>$M199-N199</f>
        <v>-24.95839359</v>
      </c>
      <c r="N205">
        <f t="shared" ref="N205:Q205" si="363">$M199-O199</f>
        <v>-31.303538740000008</v>
      </c>
      <c r="O205">
        <f t="shared" si="363"/>
        <v>-52.949954509999998</v>
      </c>
      <c r="P205">
        <f t="shared" si="363"/>
        <v>-14.065949380000006</v>
      </c>
      <c r="Q205">
        <f t="shared" si="363"/>
        <v>60.262539889999999</v>
      </c>
      <c r="T205" t="str">
        <f t="shared" ref="T205:T209" si="364">K205</f>
        <v>25-34</v>
      </c>
      <c r="V205">
        <f>SQRT((($AP199-1)*$AE199^2+(AQ199-1)*AF199^2)/($AP199+AQ199-2))</f>
        <v>8.7020638733331257</v>
      </c>
      <c r="W205">
        <f t="shared" ref="W205:Z205" si="365">SQRT((($AP199-1)*$AE199^2+(AR199-1)*AG199^2)/($AP199+AR199-2))</f>
        <v>9.8503478380708884</v>
      </c>
      <c r="X205">
        <f t="shared" si="365"/>
        <v>9.7165100070347457</v>
      </c>
      <c r="Y205">
        <f t="shared" si="365"/>
        <v>10.246464414882562</v>
      </c>
      <c r="Z205" t="e">
        <f t="shared" si="365"/>
        <v>#VALUE!</v>
      </c>
      <c r="AC205" t="str">
        <f t="shared" ref="AC205:AC209" si="366">T205</f>
        <v>25-34</v>
      </c>
      <c r="AE205">
        <f>$AP199+AQ199-2</f>
        <v>503</v>
      </c>
      <c r="AF205">
        <f t="shared" ref="AF205:AI205" si="367">$AP199+AR199-2</f>
        <v>419</v>
      </c>
      <c r="AG205">
        <f t="shared" si="367"/>
        <v>372</v>
      </c>
      <c r="AH205">
        <f t="shared" si="367"/>
        <v>346</v>
      </c>
      <c r="AI205" t="e">
        <f t="shared" si="367"/>
        <v>#VALUE!</v>
      </c>
    </row>
    <row r="206" spans="1:47" x14ac:dyDescent="0.35">
      <c r="A206" t="str">
        <f t="shared" si="361"/>
        <v>35-44</v>
      </c>
      <c r="D206" t="str">
        <f t="shared" si="357"/>
        <v>&gt;0.999</v>
      </c>
      <c r="E206" t="str">
        <f t="shared" si="357"/>
        <v>&lt;0.001</v>
      </c>
      <c r="F206" t="str">
        <f t="shared" si="357"/>
        <v>0.211</v>
      </c>
      <c r="G206" t="e">
        <f t="shared" si="357"/>
        <v>#VALUE!</v>
      </c>
      <c r="K206" t="str">
        <f t="shared" si="362"/>
        <v>35-44</v>
      </c>
      <c r="N206">
        <f>$N199-O199</f>
        <v>-6.3451451500000076</v>
      </c>
      <c r="O206">
        <f t="shared" ref="O206:Q206" si="368">$N199-P199</f>
        <v>-27.991560919999998</v>
      </c>
      <c r="P206">
        <f t="shared" si="368"/>
        <v>10.892444209999994</v>
      </c>
      <c r="Q206">
        <f t="shared" si="368"/>
        <v>85.220933479999999</v>
      </c>
      <c r="T206" t="str">
        <f t="shared" si="364"/>
        <v>35-44</v>
      </c>
      <c r="W206">
        <f>SQRT((($AQ199-1)*$AF199^2+(AR199-1)*AG199^2)/($AQ199+AR199-2))</f>
        <v>6.047549203821438</v>
      </c>
      <c r="X206">
        <f t="shared" ref="X206:Z206" si="369">SQRT((($AQ199-1)*$AF199^2+(AS199-1)*AH199^2)/($AQ199+AS199-2))</f>
        <v>4.0209872742539146</v>
      </c>
      <c r="Y206">
        <f t="shared" si="369"/>
        <v>5.1253237622936672</v>
      </c>
      <c r="Z206" t="e">
        <f t="shared" si="369"/>
        <v>#VALUE!</v>
      </c>
      <c r="AC206" t="str">
        <f t="shared" si="366"/>
        <v>35-44</v>
      </c>
      <c r="AF206">
        <f>$AQ199+AR199-2</f>
        <v>234</v>
      </c>
      <c r="AG206">
        <f t="shared" ref="AG206:AI206" si="370">$AQ199+AS199-2</f>
        <v>187</v>
      </c>
      <c r="AH206">
        <f t="shared" si="370"/>
        <v>161</v>
      </c>
      <c r="AI206" t="e">
        <f t="shared" si="370"/>
        <v>#VALUE!</v>
      </c>
    </row>
    <row r="207" spans="1:47" x14ac:dyDescent="0.35">
      <c r="A207" t="str">
        <f t="shared" si="361"/>
        <v>45-54</v>
      </c>
      <c r="E207" t="str">
        <f t="shared" si="357"/>
        <v>0.024</v>
      </c>
      <c r="F207" t="str">
        <f t="shared" si="357"/>
        <v>0.422</v>
      </c>
      <c r="G207" t="e">
        <f t="shared" si="357"/>
        <v>#VALUE!</v>
      </c>
      <c r="K207" t="str">
        <f t="shared" si="362"/>
        <v>45-54</v>
      </c>
      <c r="O207">
        <f>$O199-P199</f>
        <v>-21.64641576999999</v>
      </c>
      <c r="P207">
        <f t="shared" ref="P207:Q207" si="371">$O199-Q199</f>
        <v>17.237589360000001</v>
      </c>
      <c r="Q207">
        <f t="shared" si="371"/>
        <v>91.566078630000007</v>
      </c>
      <c r="T207" t="str">
        <f t="shared" si="364"/>
        <v>45-54</v>
      </c>
      <c r="X207">
        <f>SQRT((($AR199-1)*$AG199^2+(AS199-1)*AH199^2)/($AR199+AS199-2))</f>
        <v>7.3660481066644383</v>
      </c>
      <c r="Y207">
        <f t="shared" ref="Y207:Z207" si="372">SQRT((($AR199-1)*$AG199^2+(AT199-1)*AI199^2)/($AR199+AT199-2))</f>
        <v>9.3936031469430539</v>
      </c>
      <c r="Z207" t="e">
        <f t="shared" si="372"/>
        <v>#VALUE!</v>
      </c>
      <c r="AC207" t="str">
        <f t="shared" si="366"/>
        <v>45-54</v>
      </c>
      <c r="AG207">
        <f>$AR199+AS199-2</f>
        <v>103</v>
      </c>
      <c r="AH207">
        <f t="shared" ref="AH207:AI207" si="373">$AR199+AT199-2</f>
        <v>77</v>
      </c>
      <c r="AI207" t="e">
        <f t="shared" si="373"/>
        <v>#VALUE!</v>
      </c>
    </row>
    <row r="208" spans="1:47" x14ac:dyDescent="0.35">
      <c r="A208" t="str">
        <f t="shared" si="361"/>
        <v>55-64</v>
      </c>
      <c r="F208" t="str">
        <f t="shared" si="357"/>
        <v>&lt;0.001</v>
      </c>
      <c r="G208" t="e">
        <f t="shared" si="357"/>
        <v>#VALUE!</v>
      </c>
      <c r="K208" t="str">
        <f t="shared" si="362"/>
        <v>55-64</v>
      </c>
      <c r="P208">
        <f>$P199-Q199</f>
        <v>38.884005129999991</v>
      </c>
      <c r="Q208">
        <f>$P199-R199</f>
        <v>113.2124944</v>
      </c>
      <c r="T208" t="str">
        <f t="shared" si="364"/>
        <v>55-64</v>
      </c>
      <c r="Y208">
        <f>SQRT((($AS199-1)*$AH199^2+(AT199-1)*AI199^2)/($AS199+AT199-2))</f>
        <v>6.4804711107088631</v>
      </c>
      <c r="Z208" t="e">
        <f>SQRT((($AS199-1)*$AH199^2+(AU199-1)*AJ199^2)/($AS199+AU199-2))</f>
        <v>#VALUE!</v>
      </c>
      <c r="AC208" t="str">
        <f t="shared" si="366"/>
        <v>55-64</v>
      </c>
      <c r="AH208">
        <f>$AS199+AT199-2</f>
        <v>30</v>
      </c>
      <c r="AI208" t="e">
        <f>$AS199+AU199-2</f>
        <v>#VALUE!</v>
      </c>
    </row>
    <row r="209" spans="1:35" x14ac:dyDescent="0.35">
      <c r="A209" t="str">
        <f t="shared" si="361"/>
        <v>65-74</v>
      </c>
      <c r="G209" t="e">
        <f t="shared" si="357"/>
        <v>#VALUE!</v>
      </c>
      <c r="K209" t="str">
        <f t="shared" si="362"/>
        <v>65-74</v>
      </c>
      <c r="Q209">
        <f>Q199-R199</f>
        <v>74.328489270000006</v>
      </c>
      <c r="T209" t="str">
        <f t="shared" si="364"/>
        <v>65-74</v>
      </c>
      <c r="Z209" t="e">
        <f>SQRT((($AT199-1)*$AI199^2+(AU199-1)*AJ199^2)/($AT199+AU199-2))</f>
        <v>#VALUE!</v>
      </c>
      <c r="AC209" t="str">
        <f t="shared" si="366"/>
        <v>65-74</v>
      </c>
      <c r="AI209" t="e">
        <f>$AT199+AU199-2</f>
        <v>#VALUE!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1E773-229D-467A-A0C7-AED374D658C4}">
  <dimension ref="A1:AV209"/>
  <sheetViews>
    <sheetView topLeftCell="C7" workbookViewId="0">
      <selection activeCell="K12" sqref="K12:AK21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12.371590821722315</v>
      </c>
      <c r="M3">
        <v>28.310648743986896</v>
      </c>
      <c r="N3">
        <v>60.86920137715164</v>
      </c>
      <c r="O3">
        <v>91.44341078715432</v>
      </c>
      <c r="P3">
        <v>105.22895786153204</v>
      </c>
      <c r="Q3">
        <v>113.9395692038495</v>
      </c>
      <c r="R3">
        <v>120.36883656495374</v>
      </c>
      <c r="T3" t="s">
        <v>16</v>
      </c>
      <c r="U3">
        <v>5.971571252002863</v>
      </c>
      <c r="V3">
        <v>5.8428314730734892</v>
      </c>
      <c r="W3">
        <v>3.8804712627574847</v>
      </c>
      <c r="X3">
        <v>5.4514994768694818</v>
      </c>
      <c r="Y3">
        <v>4.1376174687422216</v>
      </c>
      <c r="Z3">
        <v>6.5097094778852895</v>
      </c>
      <c r="AA3">
        <v>7.3198631156821179</v>
      </c>
      <c r="AC3" t="s">
        <v>16</v>
      </c>
      <c r="AD3">
        <v>2.6705678503923855</v>
      </c>
      <c r="AE3">
        <v>2.6129936709735104</v>
      </c>
      <c r="AF3">
        <v>1.7353995056520366</v>
      </c>
      <c r="AG3">
        <v>2.4379846819169404</v>
      </c>
      <c r="AH3">
        <v>1.8503987849996437</v>
      </c>
      <c r="AI3">
        <v>2.9112305812652339</v>
      </c>
      <c r="AJ3">
        <v>3.2735423025317245</v>
      </c>
      <c r="AK3">
        <v>5</v>
      </c>
      <c r="AM3" s="3"/>
      <c r="AN3" t="s">
        <v>16</v>
      </c>
      <c r="AO3">
        <v>6600</v>
      </c>
      <c r="AP3">
        <v>4926</v>
      </c>
      <c r="AQ3">
        <v>4657</v>
      </c>
      <c r="AR3">
        <v>4739</v>
      </c>
      <c r="AS3">
        <v>3508</v>
      </c>
      <c r="AT3">
        <v>1365</v>
      </c>
      <c r="AU3">
        <v>204</v>
      </c>
    </row>
    <row r="4" spans="10:47" x14ac:dyDescent="0.35">
      <c r="J4" s="2"/>
      <c r="K4" t="s">
        <v>17</v>
      </c>
      <c r="L4">
        <v>32.077531267950974</v>
      </c>
      <c r="M4">
        <v>49.502954232422226</v>
      </c>
      <c r="N4">
        <v>74.841396747686261</v>
      </c>
      <c r="O4">
        <v>102.81549718192564</v>
      </c>
      <c r="P4">
        <v>116.26801463254117</v>
      </c>
      <c r="Q4">
        <v>125.01021697958268</v>
      </c>
      <c r="R4">
        <v>130.25853266144617</v>
      </c>
      <c r="T4" t="s">
        <v>17</v>
      </c>
      <c r="U4">
        <v>4.7213800685792151</v>
      </c>
      <c r="V4">
        <v>10.568302422092893</v>
      </c>
      <c r="W4">
        <v>5.7940110275140446</v>
      </c>
      <c r="X4">
        <v>4.672483709366265</v>
      </c>
      <c r="Y4">
        <v>6.1284509113642986</v>
      </c>
      <c r="Z4">
        <v>0.27836332118837509</v>
      </c>
      <c r="AA4">
        <v>6.3350779638451993</v>
      </c>
      <c r="AC4" t="s">
        <v>17</v>
      </c>
      <c r="AD4">
        <v>2.7258900535407435</v>
      </c>
      <c r="AE4">
        <v>6.1016122482727058</v>
      </c>
      <c r="AF4">
        <v>3.3451738264228941</v>
      </c>
      <c r="AG4">
        <v>2.6976597273867542</v>
      </c>
      <c r="AH4">
        <v>3.5382627833915854</v>
      </c>
      <c r="AI4">
        <v>0.16071313842062662</v>
      </c>
      <c r="AJ4">
        <v>3.6575589677632925</v>
      </c>
      <c r="AK4">
        <v>3</v>
      </c>
      <c r="AM4" s="3"/>
      <c r="AN4" t="s">
        <v>17</v>
      </c>
      <c r="AO4">
        <v>460</v>
      </c>
      <c r="AP4">
        <v>499</v>
      </c>
      <c r="AQ4">
        <v>879</v>
      </c>
      <c r="AR4">
        <v>1971</v>
      </c>
      <c r="AS4">
        <v>1727</v>
      </c>
      <c r="AT4">
        <v>584</v>
      </c>
      <c r="AU4">
        <v>78</v>
      </c>
    </row>
    <row r="5" spans="10:47" x14ac:dyDescent="0.35">
      <c r="J5" s="2"/>
      <c r="K5" t="s">
        <v>18</v>
      </c>
      <c r="L5">
        <v>10.226651722581378</v>
      </c>
      <c r="M5">
        <v>40.358356560853814</v>
      </c>
      <c r="N5">
        <v>51.377658892394003</v>
      </c>
      <c r="O5">
        <v>64.625449770075321</v>
      </c>
      <c r="P5">
        <v>77.64352567069048</v>
      </c>
      <c r="Q5">
        <v>95.852292749150678</v>
      </c>
      <c r="R5">
        <v>102.31642853141872</v>
      </c>
      <c r="T5" t="s">
        <v>18</v>
      </c>
      <c r="U5">
        <v>10.222759650876313</v>
      </c>
      <c r="V5">
        <v>12.803025201661125</v>
      </c>
      <c r="W5">
        <v>13.845003961922906</v>
      </c>
      <c r="X5">
        <v>12.245763325054183</v>
      </c>
      <c r="Y5">
        <v>12.329102684900866</v>
      </c>
      <c r="Z5">
        <v>9.3046898064982599</v>
      </c>
      <c r="AA5">
        <v>6.7860122137481422</v>
      </c>
      <c r="AC5" t="s">
        <v>18</v>
      </c>
      <c r="AD5">
        <v>3.4075865502921041</v>
      </c>
      <c r="AE5">
        <v>4.2676750672203747</v>
      </c>
      <c r="AF5">
        <v>4.6150013206409684</v>
      </c>
      <c r="AG5">
        <v>4.081921108351394</v>
      </c>
      <c r="AH5">
        <v>4.1097008949669549</v>
      </c>
      <c r="AI5">
        <v>3.1015632688327535</v>
      </c>
      <c r="AJ5">
        <v>2.2620040712493807</v>
      </c>
      <c r="AK5">
        <v>9</v>
      </c>
      <c r="AM5" s="3"/>
      <c r="AN5" t="s">
        <v>18</v>
      </c>
      <c r="AO5">
        <v>3145</v>
      </c>
      <c r="AP5">
        <v>1373</v>
      </c>
      <c r="AQ5">
        <v>1964</v>
      </c>
      <c r="AR5">
        <v>4080</v>
      </c>
      <c r="AS5">
        <v>7626</v>
      </c>
      <c r="AT5">
        <v>5869</v>
      </c>
      <c r="AU5">
        <v>2025</v>
      </c>
    </row>
    <row r="6" spans="10:47" x14ac:dyDescent="0.35">
      <c r="J6" s="2"/>
      <c r="K6" t="s">
        <v>19</v>
      </c>
      <c r="L6">
        <v>5.4582496947314487</v>
      </c>
      <c r="M6">
        <v>37.688072934165049</v>
      </c>
      <c r="N6">
        <v>62.479033299694265</v>
      </c>
      <c r="O6">
        <v>83.548520612014087</v>
      </c>
      <c r="P6">
        <v>98.916869584208555</v>
      </c>
      <c r="Q6">
        <v>109.86321125488864</v>
      </c>
      <c r="R6">
        <v>119.67732895458215</v>
      </c>
      <c r="T6" t="s">
        <v>19</v>
      </c>
      <c r="U6">
        <v>10.986440735737023</v>
      </c>
      <c r="V6">
        <v>10.997819145642444</v>
      </c>
      <c r="W6">
        <v>12.833200931758187</v>
      </c>
      <c r="X6">
        <v>14.246958540309596</v>
      </c>
      <c r="Y6">
        <v>13.388597001226952</v>
      </c>
      <c r="Z6">
        <v>8.839910703039596</v>
      </c>
      <c r="AA6">
        <v>8.6980558497755318</v>
      </c>
      <c r="AC6" t="s">
        <v>19</v>
      </c>
      <c r="AD6">
        <v>2.3974379185552972</v>
      </c>
      <c r="AE6">
        <v>2.3999208911590983</v>
      </c>
      <c r="AF6">
        <v>2.8004340323028432</v>
      </c>
      <c r="AG6">
        <v>3.1089412349460135</v>
      </c>
      <c r="AH6">
        <v>2.9216313908276796</v>
      </c>
      <c r="AI6">
        <v>1.9290266634918689</v>
      </c>
      <c r="AJ6">
        <v>1.8980713966928484</v>
      </c>
      <c r="AK6">
        <v>21</v>
      </c>
      <c r="AM6" s="3"/>
      <c r="AN6" t="s">
        <v>19</v>
      </c>
      <c r="AO6">
        <v>11411</v>
      </c>
      <c r="AP6">
        <v>7649</v>
      </c>
      <c r="AQ6">
        <v>11034</v>
      </c>
      <c r="AR6">
        <v>13523</v>
      </c>
      <c r="AS6">
        <v>15959</v>
      </c>
      <c r="AT6">
        <v>8591</v>
      </c>
      <c r="AU6">
        <v>1729</v>
      </c>
    </row>
    <row r="7" spans="10:47" x14ac:dyDescent="0.35">
      <c r="J7" s="2"/>
      <c r="K7" t="s">
        <v>20</v>
      </c>
      <c r="L7">
        <v>35.748839576366279</v>
      </c>
      <c r="M7">
        <v>55.491414907753551</v>
      </c>
      <c r="N7">
        <v>71.854323424404683</v>
      </c>
      <c r="O7">
        <v>85.325202622076489</v>
      </c>
      <c r="P7">
        <v>94.326706986857545</v>
      </c>
      <c r="Q7">
        <v>102.95855150056953</v>
      </c>
      <c r="R7">
        <v>97.618952909743641</v>
      </c>
      <c r="T7" t="s">
        <v>20</v>
      </c>
      <c r="U7">
        <v>7.2430698224233518</v>
      </c>
      <c r="V7">
        <v>6.4393070867751607</v>
      </c>
      <c r="W7">
        <v>4.711194380371313</v>
      </c>
      <c r="X7">
        <v>6.7632069731880637</v>
      </c>
      <c r="Y7">
        <v>6.8797687048431779</v>
      </c>
      <c r="Z7">
        <v>11.072525665148589</v>
      </c>
      <c r="AA7">
        <v>16.49969020717035</v>
      </c>
      <c r="AC7" t="s">
        <v>20</v>
      </c>
      <c r="AD7">
        <v>2.1838677210294883</v>
      </c>
      <c r="AE7">
        <v>1.9415241378827008</v>
      </c>
      <c r="AF7">
        <v>1.4204785521929586</v>
      </c>
      <c r="AG7">
        <v>2.0391836281436402</v>
      </c>
      <c r="AH7">
        <v>2.0743283125812861</v>
      </c>
      <c r="AI7">
        <v>3.3384921011707478</v>
      </c>
      <c r="AJ7">
        <v>4.9748437794804916</v>
      </c>
      <c r="AK7">
        <v>11</v>
      </c>
      <c r="AM7" s="3"/>
      <c r="AN7" t="s">
        <v>20</v>
      </c>
      <c r="AO7">
        <v>10407</v>
      </c>
      <c r="AP7">
        <v>11630</v>
      </c>
      <c r="AQ7">
        <v>14777</v>
      </c>
      <c r="AR7">
        <v>10405</v>
      </c>
      <c r="AS7">
        <v>5393</v>
      </c>
      <c r="AT7">
        <v>1631</v>
      </c>
      <c r="AU7">
        <v>265</v>
      </c>
    </row>
    <row r="8" spans="10:47" x14ac:dyDescent="0.35">
      <c r="J8" s="2"/>
      <c r="K8" t="s">
        <v>21</v>
      </c>
      <c r="L8">
        <v>20.272333808476994</v>
      </c>
      <c r="M8">
        <v>45.403755632868879</v>
      </c>
      <c r="N8">
        <v>58.03271427340654</v>
      </c>
      <c r="O8">
        <v>67.653370338990555</v>
      </c>
      <c r="P8">
        <v>84.855545870450285</v>
      </c>
      <c r="Q8">
        <v>107.55890618603141</v>
      </c>
      <c r="R8">
        <v>130.95165835444683</v>
      </c>
      <c r="T8" t="s">
        <v>21</v>
      </c>
      <c r="U8">
        <v>2.1862103589415125</v>
      </c>
      <c r="V8">
        <v>2.2418757624611789</v>
      </c>
      <c r="W8">
        <v>2.2477405782987745</v>
      </c>
      <c r="X8">
        <v>1.0966789946486539</v>
      </c>
      <c r="Y8">
        <v>0.16088888502859633</v>
      </c>
      <c r="Z8">
        <v>0.28809564350421768</v>
      </c>
      <c r="AA8">
        <v>2.2938975213485282</v>
      </c>
      <c r="AC8" t="s">
        <v>21</v>
      </c>
      <c r="AD8">
        <v>1.5458841699078194</v>
      </c>
      <c r="AE8">
        <v>1.5852455542140611</v>
      </c>
      <c r="AF8">
        <v>1.5893926052632352</v>
      </c>
      <c r="AG8">
        <v>0.77546915390090865</v>
      </c>
      <c r="AH8">
        <v>0.11376562162126326</v>
      </c>
      <c r="AI8">
        <v>0.20371438315213444</v>
      </c>
      <c r="AJ8">
        <v>1.6220304926925573</v>
      </c>
      <c r="AK8">
        <v>2</v>
      </c>
      <c r="AM8" s="3"/>
      <c r="AN8" t="s">
        <v>21</v>
      </c>
      <c r="AO8">
        <v>2968</v>
      </c>
      <c r="AP8">
        <v>1550</v>
      </c>
      <c r="AQ8">
        <v>1192</v>
      </c>
      <c r="AR8">
        <v>1480</v>
      </c>
      <c r="AS8">
        <v>2871</v>
      </c>
      <c r="AT8">
        <v>4106</v>
      </c>
      <c r="AU8">
        <v>3144</v>
      </c>
    </row>
    <row r="9" spans="10:47" x14ac:dyDescent="0.35">
      <c r="J9" s="2"/>
      <c r="K9" t="s">
        <v>22</v>
      </c>
      <c r="L9">
        <v>7.6698863904713832</v>
      </c>
      <c r="M9">
        <v>37.503919504697002</v>
      </c>
      <c r="N9">
        <v>48.987779502018689</v>
      </c>
      <c r="O9">
        <v>61.187976326241298</v>
      </c>
      <c r="P9">
        <v>73.792305807216664</v>
      </c>
      <c r="Q9">
        <v>97.013168368087477</v>
      </c>
      <c r="R9">
        <v>118.57314017577096</v>
      </c>
      <c r="T9" t="s">
        <v>22</v>
      </c>
      <c r="U9">
        <v>2.3866893476263398</v>
      </c>
      <c r="V9">
        <v>10.369518079908625</v>
      </c>
      <c r="W9">
        <v>4.5703613074044656</v>
      </c>
      <c r="X9">
        <v>7.8790176405782093</v>
      </c>
      <c r="Y9">
        <v>4.5413404774290402</v>
      </c>
      <c r="Z9">
        <v>1.3732689449068942</v>
      </c>
      <c r="AA9">
        <v>1.069574426263038</v>
      </c>
      <c r="AC9" t="s">
        <v>22</v>
      </c>
      <c r="AD9">
        <v>1.6876442222922821</v>
      </c>
      <c r="AE9">
        <v>7.3323565519398963</v>
      </c>
      <c r="AF9">
        <v>3.2317334729383123</v>
      </c>
      <c r="AG9">
        <v>5.5713068027412831</v>
      </c>
      <c r="AH9">
        <v>3.2112126472670273</v>
      </c>
      <c r="AI9">
        <v>0.97104778333656017</v>
      </c>
      <c r="AJ9">
        <v>0.75630332979430503</v>
      </c>
      <c r="AK9">
        <v>2</v>
      </c>
      <c r="AM9" s="3"/>
      <c r="AN9" t="s">
        <v>22</v>
      </c>
      <c r="AO9">
        <v>1005</v>
      </c>
      <c r="AP9">
        <v>357</v>
      </c>
      <c r="AQ9">
        <v>293</v>
      </c>
      <c r="AR9">
        <v>446</v>
      </c>
      <c r="AS9">
        <v>840</v>
      </c>
      <c r="AT9">
        <v>802</v>
      </c>
      <c r="AU9">
        <v>414</v>
      </c>
    </row>
    <row r="10" spans="10:47" x14ac:dyDescent="0.35">
      <c r="J10" s="2"/>
      <c r="K10" t="s">
        <v>23</v>
      </c>
      <c r="L10">
        <v>40.407271942153457</v>
      </c>
      <c r="M10">
        <v>59.29416562384295</v>
      </c>
      <c r="N10">
        <v>78.16975578417528</v>
      </c>
      <c r="O10">
        <v>87.99934023554539</v>
      </c>
      <c r="P10">
        <v>97.945292949861425</v>
      </c>
      <c r="Q10">
        <v>101.48498591506764</v>
      </c>
      <c r="R10">
        <v>106.27907778366205</v>
      </c>
      <c r="T10" t="s">
        <v>23</v>
      </c>
      <c r="U10">
        <v>18.110093143509953</v>
      </c>
      <c r="V10">
        <v>17.176396647595467</v>
      </c>
      <c r="W10">
        <v>19.722451056229744</v>
      </c>
      <c r="X10">
        <v>20.497988260604153</v>
      </c>
      <c r="Y10">
        <v>17.336116248586126</v>
      </c>
      <c r="Z10">
        <v>15.794978323683369</v>
      </c>
      <c r="AA10">
        <v>17.154505811013813</v>
      </c>
      <c r="AC10" t="s">
        <v>23</v>
      </c>
      <c r="AD10">
        <v>5.460398534128224</v>
      </c>
      <c r="AE10">
        <v>5.1788784482175005</v>
      </c>
      <c r="AF10">
        <v>5.9465427363329644</v>
      </c>
      <c r="AG10">
        <v>6.1803760015939728</v>
      </c>
      <c r="AH10">
        <v>5.2270357198676187</v>
      </c>
      <c r="AI10">
        <v>4.7623651519504033</v>
      </c>
      <c r="AJ10">
        <v>5.1722781126458344</v>
      </c>
      <c r="AK10">
        <v>11</v>
      </c>
      <c r="AM10" s="3"/>
      <c r="AN10" t="s">
        <v>23</v>
      </c>
      <c r="AO10">
        <v>3249</v>
      </c>
      <c r="AP10">
        <v>4390</v>
      </c>
      <c r="AQ10">
        <v>4145</v>
      </c>
      <c r="AR10">
        <v>2722</v>
      </c>
      <c r="AS10">
        <v>1755</v>
      </c>
      <c r="AT10">
        <v>800</v>
      </c>
      <c r="AU10">
        <v>235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16.10055255</v>
      </c>
      <c r="M14">
        <v>40.094870479999997</v>
      </c>
      <c r="N14">
        <v>49.803496719999998</v>
      </c>
      <c r="O14">
        <v>58.04898231</v>
      </c>
      <c r="P14">
        <v>74.638518250000004</v>
      </c>
      <c r="Q14">
        <v>101.07946149999999</v>
      </c>
      <c r="R14">
        <v>125.22784249999999</v>
      </c>
      <c r="T14" t="s">
        <v>34</v>
      </c>
      <c r="U14">
        <v>7.6940506949999996</v>
      </c>
      <c r="V14">
        <v>10.41944348</v>
      </c>
      <c r="W14">
        <v>10.6344099</v>
      </c>
      <c r="X14">
        <v>8.7482263650000007</v>
      </c>
      <c r="Y14">
        <v>9.4286738280000009</v>
      </c>
      <c r="Z14">
        <v>9.2193993859999992</v>
      </c>
      <c r="AA14">
        <v>10.341672770000001</v>
      </c>
      <c r="AC14" t="s">
        <v>34</v>
      </c>
      <c r="AD14">
        <v>2.7202577099999998</v>
      </c>
      <c r="AE14">
        <v>3.6838295720000001</v>
      </c>
      <c r="AF14">
        <v>3.7598316760000001</v>
      </c>
      <c r="AG14">
        <v>3.0929650930000001</v>
      </c>
      <c r="AH14">
        <v>3.333539601</v>
      </c>
      <c r="AI14">
        <v>3.2595499120000002</v>
      </c>
      <c r="AJ14">
        <v>3.6563334730000001</v>
      </c>
      <c r="AK14">
        <v>8</v>
      </c>
      <c r="AM14" s="5"/>
      <c r="AN14" t="s">
        <v>34</v>
      </c>
      <c r="AO14">
        <v>5366</v>
      </c>
      <c r="AP14">
        <v>2712</v>
      </c>
      <c r="AQ14">
        <v>2386</v>
      </c>
      <c r="AR14">
        <v>3230</v>
      </c>
      <c r="AS14">
        <v>5625</v>
      </c>
      <c r="AT14">
        <v>5896</v>
      </c>
      <c r="AU14">
        <v>3859</v>
      </c>
    </row>
    <row r="15" spans="10:47" x14ac:dyDescent="0.35">
      <c r="J15" s="2"/>
      <c r="K15" t="s">
        <v>35</v>
      </c>
      <c r="L15">
        <v>18.449927150000001</v>
      </c>
      <c r="M15">
        <v>34.60690726</v>
      </c>
      <c r="N15">
        <v>64.215715369999998</v>
      </c>
      <c r="O15">
        <v>91.871747470000003</v>
      </c>
      <c r="P15">
        <v>105.5295555</v>
      </c>
      <c r="Q15">
        <v>113.77716479999999</v>
      </c>
      <c r="R15">
        <v>121.1728693</v>
      </c>
      <c r="T15" t="s">
        <v>35</v>
      </c>
      <c r="U15">
        <v>13.95671782</v>
      </c>
      <c r="V15">
        <v>14.69927753</v>
      </c>
      <c r="W15">
        <v>10.910242220000001</v>
      </c>
      <c r="X15">
        <v>10.324997700000001</v>
      </c>
      <c r="Y15">
        <v>8.7105179790000005</v>
      </c>
      <c r="Z15">
        <v>9.1890914160000001</v>
      </c>
      <c r="AA15">
        <v>7.7145076579999996</v>
      </c>
      <c r="AC15" t="s">
        <v>35</v>
      </c>
      <c r="AD15">
        <v>3.6036090449999998</v>
      </c>
      <c r="AE15">
        <v>3.79533714</v>
      </c>
      <c r="AF15">
        <v>2.817012429</v>
      </c>
      <c r="AG15">
        <v>2.6659029429999999</v>
      </c>
      <c r="AH15">
        <v>2.249046071</v>
      </c>
      <c r="AI15">
        <v>2.3726132010000001</v>
      </c>
      <c r="AJ15">
        <v>1.991877312</v>
      </c>
      <c r="AK15">
        <v>15</v>
      </c>
      <c r="AM15" s="5"/>
      <c r="AN15" t="s">
        <v>35</v>
      </c>
      <c r="AO15">
        <v>8531</v>
      </c>
      <c r="AP15">
        <v>7869</v>
      </c>
      <c r="AQ15">
        <v>8562</v>
      </c>
      <c r="AR15">
        <v>8923</v>
      </c>
      <c r="AS15">
        <v>6739</v>
      </c>
      <c r="AT15">
        <v>2689</v>
      </c>
      <c r="AU15">
        <v>505</v>
      </c>
    </row>
    <row r="16" spans="10:47" x14ac:dyDescent="0.35">
      <c r="J16" s="2"/>
      <c r="K16" t="s">
        <v>36</v>
      </c>
      <c r="L16">
        <v>35.16227318</v>
      </c>
      <c r="M16">
        <v>55.194072030000001</v>
      </c>
      <c r="N16">
        <v>71.674382120000004</v>
      </c>
      <c r="O16">
        <v>85.501399269999993</v>
      </c>
      <c r="P16">
        <v>93.825601480000003</v>
      </c>
      <c r="Q16">
        <v>104.3656107</v>
      </c>
      <c r="R16">
        <v>93.227959429999999</v>
      </c>
      <c r="T16" t="s">
        <v>36</v>
      </c>
      <c r="U16">
        <v>7.154101142</v>
      </c>
      <c r="V16">
        <v>6.6131471570000002</v>
      </c>
      <c r="W16">
        <v>4.8468014269999999</v>
      </c>
      <c r="X16">
        <v>7.0690598409999996</v>
      </c>
      <c r="Y16">
        <v>8.6442211370000006</v>
      </c>
      <c r="Z16">
        <v>13.290521780000001</v>
      </c>
      <c r="AA16">
        <v>17.60194817</v>
      </c>
      <c r="AC16" t="s">
        <v>36</v>
      </c>
      <c r="AD16">
        <v>2.1570426550000001</v>
      </c>
      <c r="AE16">
        <v>1.993938891</v>
      </c>
      <c r="AF16">
        <v>1.4613656150000001</v>
      </c>
      <c r="AG16">
        <v>2.1314017380000001</v>
      </c>
      <c r="AH16">
        <v>2.606330738</v>
      </c>
      <c r="AI16">
        <v>4.0072430920000004</v>
      </c>
      <c r="AJ16">
        <v>5.3071870609999996</v>
      </c>
      <c r="AK16">
        <v>11</v>
      </c>
      <c r="AM16" s="5"/>
      <c r="AN16" t="s">
        <v>36</v>
      </c>
      <c r="AO16">
        <v>10249</v>
      </c>
      <c r="AP16">
        <v>11388</v>
      </c>
      <c r="AQ16">
        <v>14165</v>
      </c>
      <c r="AR16">
        <v>9253</v>
      </c>
      <c r="AS16">
        <v>3838</v>
      </c>
      <c r="AT16">
        <v>769</v>
      </c>
      <c r="AU16">
        <v>100</v>
      </c>
    </row>
    <row r="17" spans="1:47" x14ac:dyDescent="0.35">
      <c r="J17" s="2"/>
      <c r="K17" t="s">
        <v>37</v>
      </c>
      <c r="L17">
        <v>20.446907490000001</v>
      </c>
      <c r="M17">
        <v>61.030803839999997</v>
      </c>
      <c r="N17">
        <v>67.865720420000002</v>
      </c>
      <c r="O17">
        <v>74.971859460000005</v>
      </c>
      <c r="P17">
        <v>87.235528860000002</v>
      </c>
      <c r="Q17">
        <v>94.285160200000007</v>
      </c>
      <c r="R17">
        <v>99.96349429</v>
      </c>
      <c r="T17" t="s">
        <v>37</v>
      </c>
      <c r="U17">
        <v>20.286653149999999</v>
      </c>
      <c r="V17">
        <v>12.389195340000001</v>
      </c>
      <c r="W17">
        <v>7.3647671370000003</v>
      </c>
      <c r="X17">
        <v>9.3283123369999998</v>
      </c>
      <c r="Y17">
        <v>6.0689477009999999</v>
      </c>
      <c r="Z17">
        <v>9.8897132669999994</v>
      </c>
      <c r="AA17">
        <v>10.66127713</v>
      </c>
      <c r="AC17" t="s">
        <v>37</v>
      </c>
      <c r="AD17">
        <v>6.7622177170000004</v>
      </c>
      <c r="AE17">
        <v>4.1297317790000001</v>
      </c>
      <c r="AF17">
        <v>2.4549223790000001</v>
      </c>
      <c r="AG17">
        <v>3.1094374459999998</v>
      </c>
      <c r="AH17">
        <v>2.0229825670000001</v>
      </c>
      <c r="AI17">
        <v>3.296571089</v>
      </c>
      <c r="AJ17">
        <v>3.5537590419999998</v>
      </c>
      <c r="AK17">
        <v>9</v>
      </c>
      <c r="AM17" s="5"/>
      <c r="AN17" t="s">
        <v>37</v>
      </c>
      <c r="AO17">
        <v>1386</v>
      </c>
      <c r="AP17">
        <v>943</v>
      </c>
      <c r="AQ17">
        <v>1298</v>
      </c>
      <c r="AR17">
        <v>2205</v>
      </c>
      <c r="AS17">
        <v>3933</v>
      </c>
      <c r="AT17">
        <v>3922</v>
      </c>
      <c r="AU17">
        <v>1503</v>
      </c>
    </row>
    <row r="18" spans="1:47" x14ac:dyDescent="0.35">
      <c r="J18" s="2"/>
      <c r="K18" t="s">
        <v>38</v>
      </c>
      <c r="L18">
        <v>19.166693209999998</v>
      </c>
      <c r="M18">
        <v>45.67220588</v>
      </c>
      <c r="N18">
        <v>57.051412749999997</v>
      </c>
      <c r="O18">
        <v>69.441404579999997</v>
      </c>
      <c r="P18">
        <v>77.636021240000005</v>
      </c>
      <c r="Q18">
        <v>103.0947808</v>
      </c>
      <c r="R18">
        <v>98.626047830000005</v>
      </c>
      <c r="T18" t="s">
        <v>38</v>
      </c>
      <c r="U18">
        <v>6.0052258539999999</v>
      </c>
      <c r="V18">
        <v>2.5139237909999999</v>
      </c>
      <c r="W18">
        <v>10.870059380000001</v>
      </c>
      <c r="X18">
        <v>3.9090096650000001</v>
      </c>
      <c r="Y18">
        <v>2.3492483119999998</v>
      </c>
      <c r="Z18">
        <v>1.855148574</v>
      </c>
      <c r="AA18">
        <v>5.2075459520000003</v>
      </c>
      <c r="AC18" t="s">
        <v>38</v>
      </c>
      <c r="AD18">
        <v>3.4671187639999999</v>
      </c>
      <c r="AE18">
        <v>1.4514145780000001</v>
      </c>
      <c r="AF18">
        <v>6.275831706</v>
      </c>
      <c r="AG18">
        <v>2.256867782</v>
      </c>
      <c r="AH18">
        <v>1.356339145</v>
      </c>
      <c r="AI18">
        <v>1.0710705279999999</v>
      </c>
      <c r="AJ18">
        <v>3.006578057</v>
      </c>
      <c r="AK18">
        <v>3</v>
      </c>
      <c r="AM18" s="5"/>
      <c r="AN18" t="s">
        <v>38</v>
      </c>
      <c r="AO18">
        <v>127</v>
      </c>
      <c r="AP18">
        <v>132</v>
      </c>
      <c r="AQ18">
        <v>430</v>
      </c>
      <c r="AR18">
        <v>1042</v>
      </c>
      <c r="AS18">
        <v>1950</v>
      </c>
      <c r="AT18">
        <v>886</v>
      </c>
      <c r="AU18">
        <v>169</v>
      </c>
    </row>
    <row r="19" spans="1:47" x14ac:dyDescent="0.35">
      <c r="J19" s="2"/>
      <c r="K19" t="s">
        <v>39</v>
      </c>
      <c r="L19">
        <v>14.387516059999999</v>
      </c>
      <c r="M19">
        <v>45.871886709999998</v>
      </c>
      <c r="N19">
        <v>71.392726289999999</v>
      </c>
      <c r="O19">
        <v>92.152486870000004</v>
      </c>
      <c r="P19">
        <v>107.6564838</v>
      </c>
      <c r="Q19">
        <v>115.23187900000001</v>
      </c>
      <c r="R19">
        <v>118.5719993</v>
      </c>
      <c r="T19" t="s">
        <v>39</v>
      </c>
      <c r="U19">
        <v>11.65356654</v>
      </c>
      <c r="V19">
        <v>16.307176609999999</v>
      </c>
      <c r="W19">
        <v>12.209130589999999</v>
      </c>
      <c r="X19">
        <v>9.2161502760000005</v>
      </c>
      <c r="Y19">
        <v>9.6784101000000007</v>
      </c>
      <c r="Z19">
        <v>6.4980653940000002</v>
      </c>
      <c r="AA19">
        <v>9.7047810909999992</v>
      </c>
      <c r="AC19" t="s">
        <v>39</v>
      </c>
      <c r="AD19">
        <v>2.6058166960000002</v>
      </c>
      <c r="AE19">
        <v>3.646395541</v>
      </c>
      <c r="AF19">
        <v>2.7300445940000002</v>
      </c>
      <c r="AG19">
        <v>2.0607938510000001</v>
      </c>
      <c r="AH19">
        <v>2.16415829</v>
      </c>
      <c r="AI19">
        <v>1.4530115939999999</v>
      </c>
      <c r="AJ19">
        <v>2.1700550230000002</v>
      </c>
      <c r="AK19">
        <v>20</v>
      </c>
      <c r="AM19" s="5"/>
      <c r="AN19" t="s">
        <v>39</v>
      </c>
      <c r="AO19">
        <v>10426</v>
      </c>
      <c r="AP19">
        <v>6928</v>
      </c>
      <c r="AQ19">
        <v>9019</v>
      </c>
      <c r="AR19">
        <v>11108</v>
      </c>
      <c r="AS19">
        <v>13440</v>
      </c>
      <c r="AT19">
        <v>7850</v>
      </c>
      <c r="AU19">
        <v>1677</v>
      </c>
    </row>
    <row r="20" spans="1:47" x14ac:dyDescent="0.35">
      <c r="J20" s="2"/>
      <c r="K20" t="s">
        <v>40</v>
      </c>
      <c r="L20">
        <v>-1.34159535</v>
      </c>
      <c r="M20">
        <v>33.375204570000001</v>
      </c>
      <c r="N20">
        <v>51.359066980000001</v>
      </c>
      <c r="O20">
        <v>67.986575759999994</v>
      </c>
      <c r="P20">
        <v>85.403028629999994</v>
      </c>
      <c r="Q20">
        <v>100.7549995</v>
      </c>
      <c r="R20">
        <v>115.8591089</v>
      </c>
      <c r="T20" t="s">
        <v>40</v>
      </c>
      <c r="U20">
        <v>13.487518379999999</v>
      </c>
      <c r="V20">
        <v>10.48491471</v>
      </c>
      <c r="W20">
        <v>8.1614967109999998</v>
      </c>
      <c r="X20">
        <v>3.4706499329999998</v>
      </c>
      <c r="Y20">
        <v>4.3873274149999997</v>
      </c>
      <c r="Z20">
        <v>2.9654072419999999</v>
      </c>
      <c r="AA20">
        <v>5.9315733000000002</v>
      </c>
      <c r="AC20" t="s">
        <v>40</v>
      </c>
      <c r="AD20">
        <v>6.7437591890000004</v>
      </c>
      <c r="AE20">
        <v>5.2424573560000001</v>
      </c>
      <c r="AF20">
        <v>4.0807483549999999</v>
      </c>
      <c r="AG20">
        <v>1.7353249669999999</v>
      </c>
      <c r="AH20">
        <v>2.1936637069999998</v>
      </c>
      <c r="AI20">
        <v>1.482703621</v>
      </c>
      <c r="AJ20">
        <v>2.9657866500000001</v>
      </c>
      <c r="AK20">
        <v>4</v>
      </c>
      <c r="AM20" s="5"/>
      <c r="AN20" t="s">
        <v>40</v>
      </c>
      <c r="AO20">
        <v>2983</v>
      </c>
      <c r="AP20">
        <v>2024</v>
      </c>
      <c r="AQ20">
        <v>2878</v>
      </c>
      <c r="AR20">
        <v>3483</v>
      </c>
      <c r="AS20">
        <v>4074</v>
      </c>
      <c r="AT20">
        <v>1702</v>
      </c>
      <c r="AU20">
        <v>270</v>
      </c>
    </row>
    <row r="21" spans="1:47" x14ac:dyDescent="0.35">
      <c r="J21" s="2"/>
      <c r="K21" t="s">
        <v>41</v>
      </c>
      <c r="L21">
        <v>29.519319370000002</v>
      </c>
      <c r="M21">
        <v>71.039924839999998</v>
      </c>
      <c r="N21">
        <v>85.947806069999999</v>
      </c>
      <c r="O21">
        <v>104.8456534</v>
      </c>
      <c r="P21">
        <v>108.8500938</v>
      </c>
      <c r="Q21">
        <v>53.184215289999997</v>
      </c>
      <c r="R21">
        <v>0</v>
      </c>
      <c r="T21" t="s">
        <v>41</v>
      </c>
      <c r="U21">
        <v>58.164632079999997</v>
      </c>
      <c r="V21">
        <v>10.23106686</v>
      </c>
      <c r="W21">
        <v>13.796524140000001</v>
      </c>
      <c r="X21">
        <v>2.4282037440000002</v>
      </c>
      <c r="Y21">
        <v>6.098728736</v>
      </c>
      <c r="Z21">
        <v>25.12372083</v>
      </c>
      <c r="AA21">
        <v>0</v>
      </c>
      <c r="AC21" t="s">
        <v>41</v>
      </c>
      <c r="AD21">
        <v>41.12860577</v>
      </c>
      <c r="AE21">
        <v>7.2344567550000001</v>
      </c>
      <c r="AF21">
        <v>9.7556157730000006</v>
      </c>
      <c r="AG21">
        <v>1.716999334</v>
      </c>
      <c r="AH21">
        <v>4.312452446</v>
      </c>
      <c r="AI21">
        <v>17.76515337</v>
      </c>
      <c r="AJ21">
        <v>0</v>
      </c>
      <c r="AK21">
        <v>2</v>
      </c>
      <c r="AM21" s="5"/>
      <c r="AN21" t="s">
        <v>41</v>
      </c>
      <c r="AO21">
        <v>121</v>
      </c>
      <c r="AP21">
        <v>345</v>
      </c>
      <c r="AQ21">
        <v>160</v>
      </c>
      <c r="AR21">
        <v>76</v>
      </c>
      <c r="AS21">
        <v>29</v>
      </c>
      <c r="AT21">
        <v>3</v>
      </c>
      <c r="AU21" t="s">
        <v>42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12.371590821722315</v>
      </c>
      <c r="M30">
        <f t="shared" si="0"/>
        <v>28.310648743986896</v>
      </c>
      <c r="N30">
        <f t="shared" si="0"/>
        <v>60.86920137715164</v>
      </c>
      <c r="O30">
        <f t="shared" si="0"/>
        <v>91.44341078715432</v>
      </c>
      <c r="P30">
        <f t="shared" si="0"/>
        <v>105.22895786153204</v>
      </c>
      <c r="Q30">
        <f t="shared" si="0"/>
        <v>113.9395692038495</v>
      </c>
      <c r="R30">
        <f t="shared" si="0"/>
        <v>120.36883656495374</v>
      </c>
      <c r="S30">
        <f t="shared" si="0"/>
        <v>0</v>
      </c>
      <c r="T30" t="str">
        <f t="shared" si="0"/>
        <v>Central and Southern Asia</v>
      </c>
      <c r="U30">
        <f t="shared" si="0"/>
        <v>5.971571252002863</v>
      </c>
      <c r="V30">
        <f t="shared" si="0"/>
        <v>5.8428314730734892</v>
      </c>
      <c r="W30">
        <f t="shared" si="0"/>
        <v>3.8804712627574847</v>
      </c>
      <c r="X30">
        <f t="shared" si="0"/>
        <v>5.4514994768694818</v>
      </c>
      <c r="Y30">
        <f t="shared" si="0"/>
        <v>4.1376174687422216</v>
      </c>
      <c r="Z30">
        <f t="shared" si="0"/>
        <v>6.5097094778852895</v>
      </c>
      <c r="AA30">
        <f t="shared" si="0"/>
        <v>7.3198631156821179</v>
      </c>
      <c r="AB30">
        <f t="shared" si="0"/>
        <v>0</v>
      </c>
      <c r="AC30" t="str">
        <f t="shared" si="0"/>
        <v>Central and Southern Asia</v>
      </c>
      <c r="AD30">
        <f t="shared" si="0"/>
        <v>2.6705678503923855</v>
      </c>
      <c r="AE30">
        <f t="shared" si="0"/>
        <v>2.6129936709735104</v>
      </c>
      <c r="AF30">
        <f t="shared" si="0"/>
        <v>1.7353995056520366</v>
      </c>
      <c r="AG30">
        <f t="shared" si="0"/>
        <v>2.4379846819169404</v>
      </c>
      <c r="AH30">
        <f t="shared" si="0"/>
        <v>1.8503987849996437</v>
      </c>
      <c r="AI30">
        <f t="shared" si="0"/>
        <v>2.9112305812652339</v>
      </c>
      <c r="AJ30">
        <f t="shared" si="0"/>
        <v>3.2735423025317245</v>
      </c>
      <c r="AK30">
        <f t="shared" si="0"/>
        <v>5</v>
      </c>
      <c r="AN30" t="str">
        <f t="shared" si="0"/>
        <v>Central and Southern Asia</v>
      </c>
      <c r="AO30">
        <f t="shared" si="0"/>
        <v>6600</v>
      </c>
      <c r="AP30">
        <f t="shared" si="0"/>
        <v>4926</v>
      </c>
      <c r="AQ30">
        <f t="shared" si="0"/>
        <v>4657</v>
      </c>
      <c r="AR30">
        <f t="shared" si="0"/>
        <v>4739</v>
      </c>
      <c r="AS30">
        <f t="shared" si="0"/>
        <v>3508</v>
      </c>
      <c r="AT30">
        <f t="shared" si="0"/>
        <v>1365</v>
      </c>
      <c r="AU30">
        <f t="shared" si="0"/>
        <v>204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-15.939057922264581</v>
      </c>
      <c r="M35">
        <f t="shared" ref="M35:Q35" si="7">$L30-N30</f>
        <v>-48.497610555429326</v>
      </c>
      <c r="N35">
        <f t="shared" si="7"/>
        <v>-79.071819965432013</v>
      </c>
      <c r="O35">
        <f t="shared" si="7"/>
        <v>-92.857367039809731</v>
      </c>
      <c r="P35">
        <f t="shared" si="7"/>
        <v>-101.56797838212719</v>
      </c>
      <c r="Q35">
        <f t="shared" si="7"/>
        <v>-107.99724574323142</v>
      </c>
      <c r="T35" t="str">
        <f>K35</f>
        <v>18-24</v>
      </c>
      <c r="U35">
        <f>SQRT((($AO30-1)*$AD30^2+(AP30-1)*AE30^2)/($AO30+AP30-2))</f>
        <v>2.646115720323583</v>
      </c>
      <c r="V35">
        <f t="shared" ref="V35:Z35" si="8">SQRT((($AO30-1)*$AD30^2+(AQ30-1)*AF30^2)/($AO30+AQ30-2))</f>
        <v>2.3296837985930154</v>
      </c>
      <c r="W35">
        <f t="shared" si="8"/>
        <v>2.5759214138072282</v>
      </c>
      <c r="X35">
        <f t="shared" si="8"/>
        <v>2.4176831028626111</v>
      </c>
      <c r="Y35">
        <f t="shared" si="8"/>
        <v>2.7133069816144353</v>
      </c>
      <c r="Z35">
        <f t="shared" si="8"/>
        <v>2.6905201169131026</v>
      </c>
      <c r="AC35" t="str">
        <f>T35</f>
        <v>18-24</v>
      </c>
      <c r="AD35">
        <f>$AO30+AP30-2</f>
        <v>11524</v>
      </c>
      <c r="AE35">
        <f t="shared" ref="AE35:AI35" si="9">$AO30+AQ30-2</f>
        <v>11255</v>
      </c>
      <c r="AF35">
        <f t="shared" si="9"/>
        <v>11337</v>
      </c>
      <c r="AG35">
        <f t="shared" si="9"/>
        <v>10106</v>
      </c>
      <c r="AH35">
        <f t="shared" si="9"/>
        <v>7963</v>
      </c>
      <c r="AI35">
        <f t="shared" si="9"/>
        <v>6802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-32.558552633164744</v>
      </c>
      <c r="N36">
        <f t="shared" ref="N36:Q36" si="11">$M30-O30</f>
        <v>-63.132762043167425</v>
      </c>
      <c r="O36">
        <f t="shared" si="11"/>
        <v>-76.918309117545135</v>
      </c>
      <c r="P36">
        <f t="shared" si="11"/>
        <v>-85.628920459862599</v>
      </c>
      <c r="Q36">
        <f t="shared" si="11"/>
        <v>-92.05818782096685</v>
      </c>
      <c r="T36" t="str">
        <f t="shared" ref="T36:T40" si="12">K36</f>
        <v>25-34</v>
      </c>
      <c r="V36">
        <f>SQRT((($AP30-1)*$AE30^2+(AQ30-1)*AF30^2)/($AP30+AQ30-2))</f>
        <v>2.2300773989645286</v>
      </c>
      <c r="W36">
        <f t="shared" ref="W36:Z36" si="13">SQRT((($AP30-1)*$AE30^2+(AR30-1)*AG30^2)/($AP30+AR30-2))</f>
        <v>2.5286964926925317</v>
      </c>
      <c r="X36">
        <f t="shared" si="13"/>
        <v>2.3263832595372187</v>
      </c>
      <c r="Y36">
        <f t="shared" si="13"/>
        <v>2.6804967120708785</v>
      </c>
      <c r="Z36">
        <f t="shared" si="13"/>
        <v>2.6422835106042921</v>
      </c>
      <c r="AC36" t="str">
        <f t="shared" ref="AC36:AC40" si="14">T36</f>
        <v>25-34</v>
      </c>
      <c r="AE36">
        <f>$AP30+AQ30-2</f>
        <v>9581</v>
      </c>
      <c r="AF36">
        <f t="shared" ref="AF36:AI36" si="15">$AP30+AR30-2</f>
        <v>9663</v>
      </c>
      <c r="AG36">
        <f t="shared" si="15"/>
        <v>8432</v>
      </c>
      <c r="AH36">
        <f t="shared" si="15"/>
        <v>6289</v>
      </c>
      <c r="AI36">
        <f t="shared" si="15"/>
        <v>5128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-30.57420941000268</v>
      </c>
      <c r="O37">
        <f t="shared" ref="O37:Q37" si="16">$N30-P30</f>
        <v>-44.359756484380398</v>
      </c>
      <c r="P37">
        <f t="shared" si="16"/>
        <v>-53.070367826697861</v>
      </c>
      <c r="Q37">
        <f t="shared" si="16"/>
        <v>-59.499635187802099</v>
      </c>
      <c r="T37" t="str">
        <f t="shared" si="12"/>
        <v>35-44</v>
      </c>
      <c r="W37">
        <f>SQRT((($AQ30-1)*$AF30^2+(AR30-1)*AG30^2)/($AQ30+AR30-2))</f>
        <v>2.1190770973399435</v>
      </c>
      <c r="X37">
        <f t="shared" ref="X37:Z37" si="17">SQRT((($AQ30-1)*$AF30^2+(AS30-1)*AH30^2)/($AQ30+AS30-2))</f>
        <v>1.7857132925757646</v>
      </c>
      <c r="Y37">
        <f t="shared" si="17"/>
        <v>2.0614449297606794</v>
      </c>
      <c r="Z37">
        <f t="shared" si="17"/>
        <v>1.8257847094174795</v>
      </c>
      <c r="AC37" t="str">
        <f t="shared" si="14"/>
        <v>35-44</v>
      </c>
      <c r="AF37">
        <f>$AQ30+AR30-2</f>
        <v>9394</v>
      </c>
      <c r="AG37">
        <f t="shared" ref="AG37:AI37" si="18">$AQ30+AS30-2</f>
        <v>8163</v>
      </c>
      <c r="AH37">
        <f t="shared" si="18"/>
        <v>6020</v>
      </c>
      <c r="AI37">
        <f t="shared" si="18"/>
        <v>4859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-13.785547074377718</v>
      </c>
      <c r="P38">
        <f t="shared" ref="P38:Q38" si="19">$O30-Q30</f>
        <v>-22.496158416695181</v>
      </c>
      <c r="Q38">
        <f t="shared" si="19"/>
        <v>-28.925425777799418</v>
      </c>
      <c r="T38" t="str">
        <f t="shared" si="12"/>
        <v>45-54</v>
      </c>
      <c r="X38">
        <f>SQRT((($AR30-1)*$AG30^2+(AS30-1)*AH30^2)/($AR30+AS30-2))</f>
        <v>2.2072558454804261</v>
      </c>
      <c r="Y38">
        <f t="shared" ref="Y38:Z38" si="20">SQRT((($AR30-1)*$AG30^2+(AT30-1)*AI30^2)/($AR30+AT30-2))</f>
        <v>2.5514001014112324</v>
      </c>
      <c r="Z38">
        <f t="shared" si="20"/>
        <v>2.4778697927891615</v>
      </c>
      <c r="AC38" t="str">
        <f t="shared" si="14"/>
        <v>45-54</v>
      </c>
      <c r="AG38">
        <f>$AR30+AS30-2</f>
        <v>8245</v>
      </c>
      <c r="AH38">
        <f t="shared" ref="AH38:AI38" si="21">$AR30+AT30-2</f>
        <v>6102</v>
      </c>
      <c r="AI38">
        <f t="shared" si="21"/>
        <v>4941</v>
      </c>
    </row>
    <row r="39" spans="1:47" x14ac:dyDescent="0.35">
      <c r="A39" t="str">
        <f t="shared" si="10"/>
        <v>55-64</v>
      </c>
      <c r="F39" t="str">
        <f t="shared" si="6"/>
        <v>&lt;0.001</v>
      </c>
      <c r="G39" t="str">
        <f t="shared" si="6"/>
        <v>&lt;0.001</v>
      </c>
      <c r="K39" t="str">
        <f>O34</f>
        <v>55-64</v>
      </c>
      <c r="P39">
        <f>$P30-Q30</f>
        <v>-8.7106113423174634</v>
      </c>
      <c r="Q39">
        <f>$P30-R30</f>
        <v>-15.139878703421701</v>
      </c>
      <c r="T39" t="str">
        <f t="shared" si="12"/>
        <v>55-64</v>
      </c>
      <c r="Y39">
        <f>SQRT((($AS30-1)*$AH30^2+(AT30-1)*AI30^2)/($AS30+AT30-2))</f>
        <v>2.1996501309256535</v>
      </c>
      <c r="Z39">
        <f>SQRT((($AS30-1)*$AH30^2+(AU30-1)*AJ30^2)/($AS30+AU30-2))</f>
        <v>1.9552436051551627</v>
      </c>
      <c r="AC39" t="str">
        <f t="shared" si="14"/>
        <v>55-64</v>
      </c>
      <c r="AH39">
        <f>$AS30+AT30-2</f>
        <v>4871</v>
      </c>
      <c r="AI39">
        <f>$AS30+AU30-2</f>
        <v>3710</v>
      </c>
    </row>
    <row r="40" spans="1:47" x14ac:dyDescent="0.35">
      <c r="A40" t="str">
        <f t="shared" si="10"/>
        <v>65-74</v>
      </c>
      <c r="G40" t="str">
        <f t="shared" si="6"/>
        <v>0.180</v>
      </c>
      <c r="K40" t="str">
        <f>P34</f>
        <v>65-74</v>
      </c>
      <c r="Q40">
        <f>Q30-R30</f>
        <v>-6.4292673611042375</v>
      </c>
      <c r="T40" t="str">
        <f t="shared" si="12"/>
        <v>65-74</v>
      </c>
      <c r="Z40">
        <f>SQRT((($AT30-1)*$AI30^2+(AU30-1)*AJ30^2)/($AT30+AU30-2))</f>
        <v>2.9606678700758238</v>
      </c>
      <c r="AC40" t="str">
        <f t="shared" si="14"/>
        <v>65-74</v>
      </c>
      <c r="AI40">
        <f>$AT30+AU30-2</f>
        <v>1567</v>
      </c>
    </row>
    <row r="42" spans="1:47" x14ac:dyDescent="0.35">
      <c r="K42" t="str">
        <f t="shared" ref="K42:AA42" si="22">K4</f>
        <v>Eastern and South-Eastern Asia</v>
      </c>
      <c r="L42">
        <f t="shared" si="22"/>
        <v>32.077531267950974</v>
      </c>
      <c r="M42">
        <f t="shared" si="22"/>
        <v>49.502954232422226</v>
      </c>
      <c r="N42">
        <f t="shared" si="22"/>
        <v>74.841396747686261</v>
      </c>
      <c r="O42">
        <f t="shared" si="22"/>
        <v>102.81549718192564</v>
      </c>
      <c r="P42">
        <f t="shared" si="22"/>
        <v>116.26801463254117</v>
      </c>
      <c r="Q42">
        <f t="shared" si="22"/>
        <v>125.01021697958268</v>
      </c>
      <c r="R42">
        <f t="shared" si="22"/>
        <v>130.25853266144617</v>
      </c>
      <c r="S42">
        <f t="shared" si="22"/>
        <v>0</v>
      </c>
      <c r="T42" t="str">
        <f t="shared" si="22"/>
        <v>Eastern and South-Eastern Asia</v>
      </c>
      <c r="U42">
        <f t="shared" si="22"/>
        <v>4.7213800685792151</v>
      </c>
      <c r="V42">
        <f t="shared" si="22"/>
        <v>10.568302422092893</v>
      </c>
      <c r="W42">
        <f t="shared" si="22"/>
        <v>5.7940110275140446</v>
      </c>
      <c r="X42">
        <f t="shared" si="22"/>
        <v>4.672483709366265</v>
      </c>
      <c r="Y42">
        <f t="shared" si="22"/>
        <v>6.1284509113642986</v>
      </c>
      <c r="Z42">
        <f t="shared" si="22"/>
        <v>0.27836332118837509</v>
      </c>
      <c r="AA42">
        <f t="shared" si="22"/>
        <v>6.3350779638451993</v>
      </c>
      <c r="AC42" t="str">
        <f t="shared" ref="AC42:AK42" si="23">AC4</f>
        <v>Eastern and South-Eastern Asia</v>
      </c>
      <c r="AD42">
        <f t="shared" si="23"/>
        <v>2.7258900535407435</v>
      </c>
      <c r="AE42">
        <f t="shared" si="23"/>
        <v>6.1016122482727058</v>
      </c>
      <c r="AF42">
        <f t="shared" si="23"/>
        <v>3.3451738264228941</v>
      </c>
      <c r="AG42">
        <f t="shared" si="23"/>
        <v>2.6976597273867542</v>
      </c>
      <c r="AH42">
        <f t="shared" si="23"/>
        <v>3.5382627833915854</v>
      </c>
      <c r="AI42">
        <f t="shared" si="23"/>
        <v>0.16071313842062662</v>
      </c>
      <c r="AJ42">
        <f t="shared" si="23"/>
        <v>3.6575589677632925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460</v>
      </c>
      <c r="AP42">
        <f t="shared" si="24"/>
        <v>499</v>
      </c>
      <c r="AQ42">
        <f t="shared" si="24"/>
        <v>879</v>
      </c>
      <c r="AR42">
        <f t="shared" si="24"/>
        <v>1971</v>
      </c>
      <c r="AS42">
        <f t="shared" si="24"/>
        <v>1727</v>
      </c>
      <c r="AT42">
        <f t="shared" si="24"/>
        <v>584</v>
      </c>
      <c r="AU42">
        <f t="shared" si="24"/>
        <v>78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0.002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-17.425422964471252</v>
      </c>
      <c r="M47">
        <f t="shared" ref="M47:Q47" si="31">$L42-N42</f>
        <v>-42.763865479735287</v>
      </c>
      <c r="N47">
        <f t="shared" si="31"/>
        <v>-70.737965913974662</v>
      </c>
      <c r="O47">
        <f t="shared" si="31"/>
        <v>-84.190483364590193</v>
      </c>
      <c r="P47">
        <f t="shared" si="31"/>
        <v>-92.932685711631706</v>
      </c>
      <c r="Q47">
        <f t="shared" si="31"/>
        <v>-98.181001393495194</v>
      </c>
      <c r="T47" t="str">
        <f>K47</f>
        <v>18-24</v>
      </c>
      <c r="U47">
        <f>SQRT((($AO42-1)*$AD42^2+(AP42-1)*AE42^2)/($AO42+AP42-2))</f>
        <v>4.7892867886263906</v>
      </c>
      <c r="V47">
        <f t="shared" ref="V47:Z47" si="32">SQRT((($AO42-1)*$AD42^2+(AQ42-1)*AF42^2)/($AO42+AQ42-2))</f>
        <v>3.1463402246182723</v>
      </c>
      <c r="W47">
        <f t="shared" si="32"/>
        <v>2.703016910882734</v>
      </c>
      <c r="X47">
        <f t="shared" si="32"/>
        <v>3.3838292686651643</v>
      </c>
      <c r="Y47">
        <f t="shared" si="32"/>
        <v>1.8131654623630993</v>
      </c>
      <c r="Z47">
        <f t="shared" si="32"/>
        <v>2.8783398989027003</v>
      </c>
      <c r="AC47" t="str">
        <f>T47</f>
        <v>18-24</v>
      </c>
      <c r="AD47">
        <f>$AO42+AP42-2</f>
        <v>957</v>
      </c>
      <c r="AE47">
        <f t="shared" ref="AE47:AI47" si="33">$AO42+AQ42-2</f>
        <v>1337</v>
      </c>
      <c r="AF47">
        <f t="shared" si="33"/>
        <v>2429</v>
      </c>
      <c r="AG47">
        <f t="shared" si="33"/>
        <v>2185</v>
      </c>
      <c r="AH47">
        <f t="shared" si="33"/>
        <v>1042</v>
      </c>
      <c r="AI47">
        <f t="shared" si="33"/>
        <v>536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-25.338442515264035</v>
      </c>
      <c r="N48">
        <f t="shared" ref="N48:Q48" si="36">$M42-O42</f>
        <v>-53.31254294950341</v>
      </c>
      <c r="O48">
        <f t="shared" si="36"/>
        <v>-66.765060400118941</v>
      </c>
      <c r="P48">
        <f t="shared" si="36"/>
        <v>-75.507262747160453</v>
      </c>
      <c r="Q48">
        <f t="shared" si="36"/>
        <v>-80.755578429023942</v>
      </c>
      <c r="T48" t="str">
        <f t="shared" ref="T48:T52" si="37">K48</f>
        <v>25-34</v>
      </c>
      <c r="V48">
        <f>SQRT((($AP42-1)*$AE42^2+(AQ42-1)*AF42^2)/($AP42+AQ42-2))</f>
        <v>4.5403041395962429</v>
      </c>
      <c r="W48">
        <f t="shared" ref="W48:Z48" si="38">SQRT((($AP42-1)*$AE42^2+(AR42-1)*AG42^2)/($AP42+AR42-2))</f>
        <v>3.6498258011907492</v>
      </c>
      <c r="X48">
        <f t="shared" si="38"/>
        <v>4.2488199035059013</v>
      </c>
      <c r="Y48">
        <f t="shared" si="38"/>
        <v>4.1430742907646243</v>
      </c>
      <c r="Z48">
        <f t="shared" si="38"/>
        <v>5.8340026479677505</v>
      </c>
      <c r="AC48" t="str">
        <f t="shared" ref="AC48:AC52" si="39">T48</f>
        <v>25-34</v>
      </c>
      <c r="AE48">
        <f>$AP42+AQ42-2</f>
        <v>1376</v>
      </c>
      <c r="AF48">
        <f t="shared" ref="AF48:AI48" si="40">$AP42+AR42-2</f>
        <v>2468</v>
      </c>
      <c r="AG48">
        <f t="shared" si="40"/>
        <v>2224</v>
      </c>
      <c r="AH48">
        <f t="shared" si="40"/>
        <v>1081</v>
      </c>
      <c r="AI48">
        <f t="shared" si="40"/>
        <v>575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-27.974100434239375</v>
      </c>
      <c r="O49">
        <f t="shared" ref="O49:Q49" si="41">$N42-P42</f>
        <v>-41.426617884854906</v>
      </c>
      <c r="P49">
        <f t="shared" si="41"/>
        <v>-50.168820231896419</v>
      </c>
      <c r="Q49">
        <f t="shared" si="41"/>
        <v>-55.417135913759907</v>
      </c>
      <c r="T49" t="str">
        <f t="shared" si="37"/>
        <v>35-44</v>
      </c>
      <c r="W49">
        <f>SQRT((($AQ42-1)*$AF42^2+(AR42-1)*AG42^2)/($AQ42+AR42-2))</f>
        <v>2.9126684724284972</v>
      </c>
      <c r="X49">
        <f t="shared" ref="X49:Z49" si="42">SQRT((($AQ42-1)*$AF42^2+(AS42-1)*AH42^2)/($AQ42+AS42-2))</f>
        <v>3.4743576186110161</v>
      </c>
      <c r="Y49">
        <f t="shared" si="42"/>
        <v>2.595215302228115</v>
      </c>
      <c r="Z49">
        <f t="shared" si="42"/>
        <v>3.3714338610801176</v>
      </c>
      <c r="AC49" t="str">
        <f t="shared" si="39"/>
        <v>35-44</v>
      </c>
      <c r="AF49">
        <f>$AQ42+AR42-2</f>
        <v>2848</v>
      </c>
      <c r="AG49">
        <f t="shared" ref="AG49:AI49" si="43">$AQ42+AS42-2</f>
        <v>2604</v>
      </c>
      <c r="AH49">
        <f t="shared" si="43"/>
        <v>1461</v>
      </c>
      <c r="AI49">
        <f t="shared" si="43"/>
        <v>955</v>
      </c>
    </row>
    <row r="50" spans="1:47" x14ac:dyDescent="0.35">
      <c r="A50" t="str">
        <f t="shared" si="34"/>
        <v>45-54</v>
      </c>
      <c r="E50" t="str">
        <f t="shared" si="30"/>
        <v>&lt;0.001</v>
      </c>
      <c r="F50" t="str">
        <f t="shared" si="30"/>
        <v>&lt;0.001</v>
      </c>
      <c r="G50" t="str">
        <f t="shared" si="30"/>
        <v>&lt;0.001</v>
      </c>
      <c r="K50" t="str">
        <f t="shared" si="35"/>
        <v>45-54</v>
      </c>
      <c r="O50">
        <f>$O42-P42</f>
        <v>-13.452517450615531</v>
      </c>
      <c r="P50">
        <f t="shared" ref="P50:Q50" si="44">$O42-Q42</f>
        <v>-22.194719797657044</v>
      </c>
      <c r="Q50">
        <f t="shared" si="44"/>
        <v>-27.443035479520532</v>
      </c>
      <c r="T50" t="str">
        <f t="shared" si="37"/>
        <v>45-54</v>
      </c>
      <c r="X50">
        <f>SQRT((($AR42-1)*$AG42^2+(AS42-1)*AH42^2)/($AR42+AS42-2))</f>
        <v>3.1185423690692842</v>
      </c>
      <c r="Y50">
        <f t="shared" ref="Y50:Z50" si="45">SQRT((($AR42-1)*$AG42^2+(AT42-1)*AI42^2)/($AR42+AT42-2))</f>
        <v>2.3709523910224393</v>
      </c>
      <c r="Z50">
        <f t="shared" si="45"/>
        <v>2.7398612465974059</v>
      </c>
      <c r="AC50" t="str">
        <f t="shared" si="39"/>
        <v>45-54</v>
      </c>
      <c r="AG50">
        <f>$AR42+AS42-2</f>
        <v>3696</v>
      </c>
      <c r="AH50">
        <f t="shared" ref="AH50:AI50" si="46">$AR42+AT42-2</f>
        <v>2553</v>
      </c>
      <c r="AI50">
        <f t="shared" si="46"/>
        <v>2047</v>
      </c>
    </row>
    <row r="51" spans="1:47" x14ac:dyDescent="0.35">
      <c r="A51" t="str">
        <f t="shared" si="34"/>
        <v>55-64</v>
      </c>
      <c r="F51" t="str">
        <f t="shared" si="30"/>
        <v>0.026</v>
      </c>
      <c r="G51" t="str">
        <f t="shared" si="30"/>
        <v>&lt;0.001</v>
      </c>
      <c r="K51" t="str">
        <f t="shared" si="35"/>
        <v>55-64</v>
      </c>
      <c r="P51">
        <f>$P42-Q42</f>
        <v>-8.7422023470415127</v>
      </c>
      <c r="Q51">
        <f>$P42-R42</f>
        <v>-13.990518028905001</v>
      </c>
      <c r="T51" t="str">
        <f t="shared" si="37"/>
        <v>55-64</v>
      </c>
      <c r="Y51">
        <f>SQRT((($AS42-1)*$AH42^2+(AT42-1)*AI42^2)/($AS42+AT42-2))</f>
        <v>3.0601998099518113</v>
      </c>
      <c r="Z51">
        <f>SQRT((($AS42-1)*$AH42^2+(AU42-1)*AJ42^2)/($AS42+AU42-2))</f>
        <v>3.5434396178344669</v>
      </c>
      <c r="AC51" t="str">
        <f t="shared" si="39"/>
        <v>55-64</v>
      </c>
      <c r="AH51">
        <f>$AS42+AT42-2</f>
        <v>2309</v>
      </c>
      <c r="AI51">
        <f>$AS42+AU42-2</f>
        <v>1803</v>
      </c>
    </row>
    <row r="52" spans="1:47" x14ac:dyDescent="0.35">
      <c r="A52" t="str">
        <f t="shared" si="34"/>
        <v>65-74</v>
      </c>
      <c r="G52" t="str">
        <f t="shared" si="30"/>
        <v>&lt;0.001</v>
      </c>
      <c r="K52" t="str">
        <f t="shared" si="35"/>
        <v>65-74</v>
      </c>
      <c r="Q52">
        <f>Q42-R42</f>
        <v>-5.2483156818634882</v>
      </c>
      <c r="T52" t="str">
        <f t="shared" si="37"/>
        <v>65-74</v>
      </c>
      <c r="Z52">
        <f>SQRT((($AT42-1)*$AI42^2+(AU42-1)*AJ42^2)/($AT42+AU42-2))</f>
        <v>1.2583923937594159</v>
      </c>
      <c r="AC52" t="str">
        <f t="shared" si="39"/>
        <v>65-74</v>
      </c>
      <c r="AI52">
        <f>$AT42+AU42-2</f>
        <v>660</v>
      </c>
    </row>
    <row r="54" spans="1:47" x14ac:dyDescent="0.35">
      <c r="K54" t="str">
        <f t="shared" ref="K54:AA54" si="47">K5</f>
        <v>Europe</v>
      </c>
      <c r="L54">
        <f t="shared" si="47"/>
        <v>10.226651722581378</v>
      </c>
      <c r="M54">
        <f t="shared" si="47"/>
        <v>40.358356560853814</v>
      </c>
      <c r="N54">
        <f t="shared" si="47"/>
        <v>51.377658892394003</v>
      </c>
      <c r="O54">
        <f t="shared" si="47"/>
        <v>64.625449770075321</v>
      </c>
      <c r="P54">
        <f t="shared" si="47"/>
        <v>77.64352567069048</v>
      </c>
      <c r="Q54">
        <f t="shared" si="47"/>
        <v>95.852292749150678</v>
      </c>
      <c r="R54">
        <f t="shared" si="47"/>
        <v>102.31642853141872</v>
      </c>
      <c r="S54">
        <f t="shared" si="47"/>
        <v>0</v>
      </c>
      <c r="T54" t="str">
        <f t="shared" si="47"/>
        <v>Europe</v>
      </c>
      <c r="U54">
        <f t="shared" si="47"/>
        <v>10.222759650876313</v>
      </c>
      <c r="V54">
        <f t="shared" si="47"/>
        <v>12.803025201661125</v>
      </c>
      <c r="W54">
        <f t="shared" si="47"/>
        <v>13.845003961922906</v>
      </c>
      <c r="X54">
        <f t="shared" si="47"/>
        <v>12.245763325054183</v>
      </c>
      <c r="Y54">
        <f t="shared" si="47"/>
        <v>12.329102684900866</v>
      </c>
      <c r="Z54">
        <f t="shared" si="47"/>
        <v>9.3046898064982599</v>
      </c>
      <c r="AA54">
        <f t="shared" si="47"/>
        <v>6.7860122137481422</v>
      </c>
      <c r="AC54" t="str">
        <f t="shared" ref="AC54:AK54" si="48">AC5</f>
        <v>Europe</v>
      </c>
      <c r="AD54">
        <f t="shared" si="48"/>
        <v>3.4075865502921041</v>
      </c>
      <c r="AE54">
        <f t="shared" si="48"/>
        <v>4.2676750672203747</v>
      </c>
      <c r="AF54">
        <f t="shared" si="48"/>
        <v>4.6150013206409684</v>
      </c>
      <c r="AG54">
        <f t="shared" si="48"/>
        <v>4.081921108351394</v>
      </c>
      <c r="AH54">
        <f t="shared" si="48"/>
        <v>4.1097008949669549</v>
      </c>
      <c r="AI54">
        <f t="shared" si="48"/>
        <v>3.1015632688327535</v>
      </c>
      <c r="AJ54">
        <f t="shared" si="48"/>
        <v>2.2620040712493807</v>
      </c>
      <c r="AK54">
        <f t="shared" si="48"/>
        <v>9</v>
      </c>
      <c r="AN54" t="str">
        <f t="shared" ref="AN54:AU54" si="49">AN5</f>
        <v>Europe</v>
      </c>
      <c r="AO54">
        <f t="shared" si="49"/>
        <v>3145</v>
      </c>
      <c r="AP54">
        <f t="shared" si="49"/>
        <v>1373</v>
      </c>
      <c r="AQ54">
        <f t="shared" si="49"/>
        <v>1964</v>
      </c>
      <c r="AR54">
        <f t="shared" si="49"/>
        <v>4080</v>
      </c>
      <c r="AS54">
        <f t="shared" si="49"/>
        <v>7626</v>
      </c>
      <c r="AT54">
        <f t="shared" si="49"/>
        <v>5869</v>
      </c>
      <c r="AU54">
        <f t="shared" si="49"/>
        <v>2025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&lt;0.001</v>
      </c>
      <c r="C59" t="str">
        <f t="shared" ref="C59:G64" si="55">IF(_xlfn.T.DIST.2T(ABS(M59/V59),AE59)*6&lt;0.001,"&lt;0.001",IF(_xlfn.T.DIST.2T(ABS(M59/V59),AE59)*6&gt;0.999, "&gt;0.999",FIXED(_xlfn.T.DIST.2T(ABS(M59/V59),AE59)*6,3)))</f>
        <v>&lt;0.001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-30.131704838272434</v>
      </c>
      <c r="M59">
        <f t="shared" ref="M59:Q59" si="56">$L54-N54</f>
        <v>-41.151007169812623</v>
      </c>
      <c r="N59">
        <f t="shared" si="56"/>
        <v>-54.398798047493941</v>
      </c>
      <c r="O59">
        <f t="shared" si="56"/>
        <v>-67.4168739481091</v>
      </c>
      <c r="P59">
        <f t="shared" si="56"/>
        <v>-85.625641026569298</v>
      </c>
      <c r="Q59">
        <f t="shared" si="56"/>
        <v>-92.089776808837343</v>
      </c>
      <c r="T59" t="str">
        <f>K59</f>
        <v>18-24</v>
      </c>
      <c r="U59">
        <f>SQRT((($AO54-1)*$AD54^2+(AP54-1)*AE54^2)/($AO54+AP54-2))</f>
        <v>3.6901504103087652</v>
      </c>
      <c r="V59">
        <f t="shared" ref="V59:Z59" si="57">SQRT((($AO54-1)*$AD54^2+(AQ54-1)*AF54^2)/($AO54+AQ54-2))</f>
        <v>3.9159830976858476</v>
      </c>
      <c r="W59">
        <f t="shared" si="57"/>
        <v>3.8031232271224016</v>
      </c>
      <c r="X59">
        <f t="shared" si="57"/>
        <v>3.9177462123891464</v>
      </c>
      <c r="Y59">
        <f t="shared" si="57"/>
        <v>3.2116387027846964</v>
      </c>
      <c r="Z59">
        <f t="shared" si="57"/>
        <v>3.0113028840041522</v>
      </c>
      <c r="AC59" t="str">
        <f>T59</f>
        <v>18-24</v>
      </c>
      <c r="AD59">
        <f>$AO54+AP54-2</f>
        <v>4516</v>
      </c>
      <c r="AE59">
        <f t="shared" ref="AE59:AI59" si="58">$AO54+AQ54-2</f>
        <v>5107</v>
      </c>
      <c r="AF59">
        <f t="shared" si="58"/>
        <v>7223</v>
      </c>
      <c r="AG59">
        <f t="shared" si="58"/>
        <v>10769</v>
      </c>
      <c r="AH59">
        <f t="shared" si="58"/>
        <v>9012</v>
      </c>
      <c r="AI59">
        <f t="shared" si="58"/>
        <v>5168</v>
      </c>
    </row>
    <row r="60" spans="1:47" x14ac:dyDescent="0.35">
      <c r="A60" t="str">
        <f t="shared" ref="A60:A64" si="59">A48</f>
        <v>25-34</v>
      </c>
      <c r="C60" t="str">
        <f t="shared" si="55"/>
        <v>0.083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-11.019302331540189</v>
      </c>
      <c r="N60">
        <f t="shared" ref="N60:Q60" si="61">$M54-O54</f>
        <v>-24.267093209221507</v>
      </c>
      <c r="O60">
        <f t="shared" si="61"/>
        <v>-37.285169109836666</v>
      </c>
      <c r="P60">
        <f t="shared" si="61"/>
        <v>-55.493936188296864</v>
      </c>
      <c r="Q60">
        <f t="shared" si="61"/>
        <v>-61.958071970564909</v>
      </c>
      <c r="T60" t="str">
        <f t="shared" ref="T60:T64" si="62">K60</f>
        <v>25-34</v>
      </c>
      <c r="V60">
        <f>SQRT((($AP54-1)*$AE54^2+(AQ54-1)*AF54^2)/($AP54+AQ54-2))</f>
        <v>4.4753780794186229</v>
      </c>
      <c r="W60">
        <f t="shared" ref="W60:Z60" si="63">SQRT((($AP54-1)*$AE54^2+(AR54-1)*AG54^2)/($AP54+AR54-2))</f>
        <v>4.1294617650765932</v>
      </c>
      <c r="X60">
        <f t="shared" si="63"/>
        <v>4.1341813061538977</v>
      </c>
      <c r="Y60">
        <f t="shared" si="63"/>
        <v>3.3538275697048481</v>
      </c>
      <c r="Z60">
        <f t="shared" si="63"/>
        <v>3.2260912723690813</v>
      </c>
      <c r="AC60" t="str">
        <f t="shared" ref="AC60:AC64" si="64">T60</f>
        <v>25-34</v>
      </c>
      <c r="AE60">
        <f>$AP54+AQ54-2</f>
        <v>3335</v>
      </c>
      <c r="AF60">
        <f t="shared" ref="AF60:AI60" si="65">$AP54+AR54-2</f>
        <v>5451</v>
      </c>
      <c r="AG60">
        <f t="shared" si="65"/>
        <v>8997</v>
      </c>
      <c r="AH60">
        <f t="shared" si="65"/>
        <v>7240</v>
      </c>
      <c r="AI60">
        <f t="shared" si="65"/>
        <v>3396</v>
      </c>
    </row>
    <row r="61" spans="1:47" x14ac:dyDescent="0.35">
      <c r="A61" t="str">
        <f t="shared" si="59"/>
        <v>35-44</v>
      </c>
      <c r="D61" t="str">
        <f t="shared" si="55"/>
        <v>0.011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-13.247790877681318</v>
      </c>
      <c r="O61">
        <f t="shared" ref="O61:Q61" si="66">$N54-P54</f>
        <v>-26.265866778296477</v>
      </c>
      <c r="P61">
        <f t="shared" si="66"/>
        <v>-44.474633856756675</v>
      </c>
      <c r="Q61">
        <f t="shared" si="66"/>
        <v>-50.93876963902472</v>
      </c>
      <c r="T61" t="str">
        <f t="shared" si="62"/>
        <v>35-44</v>
      </c>
      <c r="W61">
        <f>SQRT((($AQ54-1)*$AF54^2+(AR54-1)*AG54^2)/($AQ54+AR54-2))</f>
        <v>4.2624326720231718</v>
      </c>
      <c r="X61">
        <f t="shared" ref="X61:Z61" si="67">SQRT((($AQ54-1)*$AF54^2+(AS54-1)*AH54^2)/($AQ54+AS54-2))</f>
        <v>4.2180843605434566</v>
      </c>
      <c r="Y61">
        <f t="shared" si="67"/>
        <v>3.5421970259628086</v>
      </c>
      <c r="Z61">
        <f t="shared" si="67"/>
        <v>3.6171346379634715</v>
      </c>
      <c r="AC61" t="str">
        <f t="shared" si="64"/>
        <v>35-44</v>
      </c>
      <c r="AF61">
        <f>$AQ54+AR54-2</f>
        <v>6042</v>
      </c>
      <c r="AG61">
        <f t="shared" ref="AG61:AI61" si="68">$AQ54+AS54-2</f>
        <v>9588</v>
      </c>
      <c r="AH61">
        <f t="shared" si="68"/>
        <v>7831</v>
      </c>
      <c r="AI61">
        <f t="shared" si="68"/>
        <v>3987</v>
      </c>
    </row>
    <row r="62" spans="1:47" x14ac:dyDescent="0.35">
      <c r="A62" t="str">
        <f t="shared" si="59"/>
        <v>45-54</v>
      </c>
      <c r="E62" t="str">
        <f t="shared" si="55"/>
        <v>0.009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-13.018075900615159</v>
      </c>
      <c r="P62">
        <f t="shared" ref="P62:Q62" si="69">$O54-Q54</f>
        <v>-31.226842979075357</v>
      </c>
      <c r="Q62">
        <f t="shared" si="69"/>
        <v>-37.690978761343402</v>
      </c>
      <c r="T62" t="str">
        <f t="shared" si="62"/>
        <v>45-54</v>
      </c>
      <c r="X62">
        <f>SQRT((($AR54-1)*$AG54^2+(AS54-1)*AH54^2)/($AR54+AS54-2))</f>
        <v>4.1000406371512916</v>
      </c>
      <c r="Y62">
        <f t="shared" ref="Y62:Z62" si="70">SQRT((($AR54-1)*$AG54^2+(AT54-1)*AI54^2)/($AR54+AT54-2))</f>
        <v>3.5366070584453908</v>
      </c>
      <c r="Z62">
        <f t="shared" si="70"/>
        <v>3.5823394069442016</v>
      </c>
      <c r="AC62" t="str">
        <f t="shared" si="64"/>
        <v>45-54</v>
      </c>
      <c r="AG62">
        <f>$AR54+AS54-2</f>
        <v>11704</v>
      </c>
      <c r="AH62">
        <f t="shared" ref="AH62:AI62" si="71">$AR54+AT54-2</f>
        <v>9947</v>
      </c>
      <c r="AI62">
        <f t="shared" si="71"/>
        <v>6103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-18.208767078460198</v>
      </c>
      <c r="Q63">
        <f>$P54-R54</f>
        <v>-24.672902860728243</v>
      </c>
      <c r="T63" t="str">
        <f t="shared" si="62"/>
        <v>55-64</v>
      </c>
      <c r="Y63">
        <f>SQRT((($AS54-1)*$AH54^2+(AT54-1)*AI54^2)/($AS54+AT54-2))</f>
        <v>3.7051313824660723</v>
      </c>
      <c r="Z63">
        <f>SQRT((($AS54-1)*$AH54^2+(AU54-1)*AJ54^2)/($AS54+AU54-2))</f>
        <v>3.7973819843191547</v>
      </c>
      <c r="AC63" t="str">
        <f t="shared" si="64"/>
        <v>55-64</v>
      </c>
      <c r="AH63">
        <f>$AS54+AT54-2</f>
        <v>13493</v>
      </c>
      <c r="AI63">
        <f>$AS54+AU54-2</f>
        <v>9649</v>
      </c>
    </row>
    <row r="64" spans="1:47" x14ac:dyDescent="0.35">
      <c r="A64" t="str">
        <f t="shared" si="59"/>
        <v>65-74</v>
      </c>
      <c r="G64" t="str">
        <f t="shared" si="55"/>
        <v>0.158</v>
      </c>
      <c r="K64" t="str">
        <f t="shared" si="60"/>
        <v>65-74</v>
      </c>
      <c r="Q64">
        <f>Q54-R54</f>
        <v>-6.4641357822680447</v>
      </c>
      <c r="T64" t="str">
        <f t="shared" si="62"/>
        <v>65-74</v>
      </c>
      <c r="Z64">
        <f>SQRT((($AT54-1)*$AI54^2+(AU54-1)*AJ54^2)/($AT54+AU54-2))</f>
        <v>2.9094392863610272</v>
      </c>
      <c r="AC64" t="str">
        <f t="shared" si="64"/>
        <v>65-74</v>
      </c>
      <c r="AI64">
        <f>$AT54+AU54-2</f>
        <v>7892</v>
      </c>
    </row>
    <row r="66" spans="1:47" x14ac:dyDescent="0.35">
      <c r="K66" t="str">
        <f t="shared" ref="K66:AA66" si="72">K6</f>
        <v>Latin America and the Caribbean</v>
      </c>
      <c r="L66">
        <f t="shared" si="72"/>
        <v>5.4582496947314487</v>
      </c>
      <c r="M66">
        <f t="shared" si="72"/>
        <v>37.688072934165049</v>
      </c>
      <c r="N66">
        <f t="shared" si="72"/>
        <v>62.479033299694265</v>
      </c>
      <c r="O66">
        <f t="shared" si="72"/>
        <v>83.548520612014087</v>
      </c>
      <c r="P66">
        <f t="shared" si="72"/>
        <v>98.916869584208555</v>
      </c>
      <c r="Q66">
        <f t="shared" si="72"/>
        <v>109.86321125488864</v>
      </c>
      <c r="R66">
        <f t="shared" si="72"/>
        <v>119.67732895458215</v>
      </c>
      <c r="S66">
        <f t="shared" si="72"/>
        <v>0</v>
      </c>
      <c r="T66" t="str">
        <f t="shared" si="72"/>
        <v>Latin America and the Caribbean</v>
      </c>
      <c r="U66">
        <f t="shared" si="72"/>
        <v>10.986440735737023</v>
      </c>
      <c r="V66">
        <f t="shared" si="72"/>
        <v>10.997819145642444</v>
      </c>
      <c r="W66">
        <f t="shared" si="72"/>
        <v>12.833200931758187</v>
      </c>
      <c r="X66">
        <f t="shared" si="72"/>
        <v>14.246958540309596</v>
      </c>
      <c r="Y66">
        <f t="shared" si="72"/>
        <v>13.388597001226952</v>
      </c>
      <c r="Z66">
        <f t="shared" si="72"/>
        <v>8.839910703039596</v>
      </c>
      <c r="AA66">
        <f t="shared" si="72"/>
        <v>8.6980558497755318</v>
      </c>
      <c r="AC66" t="str">
        <f t="shared" ref="AC66:AK66" si="73">AC6</f>
        <v>Latin America and the Caribbean</v>
      </c>
      <c r="AD66">
        <f t="shared" si="73"/>
        <v>2.3974379185552972</v>
      </c>
      <c r="AE66">
        <f t="shared" si="73"/>
        <v>2.3999208911590983</v>
      </c>
      <c r="AF66">
        <f t="shared" si="73"/>
        <v>2.8004340323028432</v>
      </c>
      <c r="AG66">
        <f t="shared" si="73"/>
        <v>3.1089412349460135</v>
      </c>
      <c r="AH66">
        <f t="shared" si="73"/>
        <v>2.9216313908276796</v>
      </c>
      <c r="AI66">
        <f t="shared" si="73"/>
        <v>1.9290266634918689</v>
      </c>
      <c r="AJ66">
        <f t="shared" si="73"/>
        <v>1.8980713966928484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11411</v>
      </c>
      <c r="AP66">
        <f t="shared" si="74"/>
        <v>7649</v>
      </c>
      <c r="AQ66">
        <f t="shared" si="74"/>
        <v>11034</v>
      </c>
      <c r="AR66">
        <f t="shared" si="74"/>
        <v>13523</v>
      </c>
      <c r="AS66">
        <f t="shared" si="74"/>
        <v>15959</v>
      </c>
      <c r="AT66">
        <f t="shared" si="74"/>
        <v>8591</v>
      </c>
      <c r="AU66">
        <f t="shared" si="74"/>
        <v>1729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-32.2298232394336</v>
      </c>
      <c r="M71">
        <f t="shared" ref="M71:Q71" si="81">$L66-N66</f>
        <v>-57.020783604962816</v>
      </c>
      <c r="N71">
        <f t="shared" si="81"/>
        <v>-78.090270917282638</v>
      </c>
      <c r="O71">
        <f t="shared" si="81"/>
        <v>-93.458619889477106</v>
      </c>
      <c r="P71">
        <f t="shared" si="81"/>
        <v>-104.40496156015719</v>
      </c>
      <c r="Q71">
        <f t="shared" si="81"/>
        <v>-114.2190792598507</v>
      </c>
      <c r="T71" t="str">
        <f>K71</f>
        <v>18-24</v>
      </c>
      <c r="U71">
        <f>SQRT((($AO66-1)*$AD66^2+(AP66-1)*AE66^2)/($AO66+AP66-2))</f>
        <v>2.3984346474573877</v>
      </c>
      <c r="V71">
        <f t="shared" ref="V71:Z71" si="82">SQRT((($AO66-1)*$AD66^2+(AQ66-1)*AF66^2)/($AO66+AQ66-2))</f>
        <v>2.6033585968060331</v>
      </c>
      <c r="W71">
        <f t="shared" si="82"/>
        <v>2.8058067667338467</v>
      </c>
      <c r="X71">
        <f t="shared" si="82"/>
        <v>2.7154174394045838</v>
      </c>
      <c r="Y71">
        <f t="shared" si="82"/>
        <v>2.2084607835747478</v>
      </c>
      <c r="Z71">
        <f t="shared" si="82"/>
        <v>2.3378577860671119</v>
      </c>
      <c r="AC71" t="str">
        <f>T71</f>
        <v>18-24</v>
      </c>
      <c r="AD71">
        <f>$AO66+AP66-2</f>
        <v>19058</v>
      </c>
      <c r="AE71">
        <f t="shared" ref="AE71:AI71" si="83">$AO66+AQ66-2</f>
        <v>22443</v>
      </c>
      <c r="AF71">
        <f t="shared" si="83"/>
        <v>24932</v>
      </c>
      <c r="AG71">
        <f t="shared" si="83"/>
        <v>27368</v>
      </c>
      <c r="AH71">
        <f t="shared" si="83"/>
        <v>20000</v>
      </c>
      <c r="AI71">
        <f t="shared" si="83"/>
        <v>13138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-24.790960365529216</v>
      </c>
      <c r="N72">
        <f t="shared" ref="N72:Q72" si="86">$M66-O66</f>
        <v>-45.860447677849038</v>
      </c>
      <c r="O72">
        <f t="shared" si="86"/>
        <v>-61.228796650043506</v>
      </c>
      <c r="P72">
        <f t="shared" si="86"/>
        <v>-72.17513832072359</v>
      </c>
      <c r="Q72">
        <f t="shared" si="86"/>
        <v>-81.989256020417102</v>
      </c>
      <c r="T72" t="str">
        <f t="shared" ref="T72:T76" si="87">K72</f>
        <v>25-34</v>
      </c>
      <c r="V72">
        <f>SQRT((($AP66-1)*$AE66^2+(AQ66-1)*AF66^2)/($AP66+AQ66-2))</f>
        <v>2.6438094319796108</v>
      </c>
      <c r="W72">
        <f t="shared" ref="W72:Z72" si="88">SQRT((($AP66-1)*$AE66^2+(AR66-1)*AG66^2)/($AP66+AR66-2))</f>
        <v>2.8730556293425407</v>
      </c>
      <c r="X72">
        <f t="shared" si="88"/>
        <v>2.7634120393114303</v>
      </c>
      <c r="Y72">
        <f t="shared" si="88"/>
        <v>2.1636205668811059</v>
      </c>
      <c r="Z72">
        <f t="shared" si="88"/>
        <v>2.3156196874315116</v>
      </c>
      <c r="AC72" t="str">
        <f t="shared" ref="AC72:AC76" si="89">T72</f>
        <v>25-34</v>
      </c>
      <c r="AE72">
        <f>$AP66+AQ66-2</f>
        <v>18681</v>
      </c>
      <c r="AF72">
        <f t="shared" ref="AF72:AI72" si="90">$AP66+AR66-2</f>
        <v>21170</v>
      </c>
      <c r="AG72">
        <f t="shared" si="90"/>
        <v>23606</v>
      </c>
      <c r="AH72">
        <f t="shared" si="90"/>
        <v>16238</v>
      </c>
      <c r="AI72">
        <f t="shared" si="90"/>
        <v>9376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-21.069487312319822</v>
      </c>
      <c r="O73">
        <f t="shared" ref="O73:Q73" si="91">$N66-P66</f>
        <v>-36.43783628451429</v>
      </c>
      <c r="P73">
        <f t="shared" si="91"/>
        <v>-47.384177955194374</v>
      </c>
      <c r="Q73">
        <f t="shared" si="91"/>
        <v>-57.198295654887886</v>
      </c>
      <c r="T73" t="str">
        <f t="shared" si="87"/>
        <v>35-44</v>
      </c>
      <c r="W73">
        <f>SQRT((($AQ66-1)*$AF66^2+(AR66-1)*AG66^2)/($AQ66+AR66-2))</f>
        <v>2.9742849612029825</v>
      </c>
      <c r="X73">
        <f t="shared" ref="X73:Z73" si="92">SQRT((($AQ66-1)*$AF66^2+(AS66-1)*AH66^2)/($AQ66+AS66-2))</f>
        <v>2.8727079844152965</v>
      </c>
      <c r="Y73">
        <f t="shared" si="92"/>
        <v>2.4573015200027619</v>
      </c>
      <c r="Z73">
        <f t="shared" si="92"/>
        <v>2.6959811726913689</v>
      </c>
      <c r="AC73" t="str">
        <f t="shared" si="89"/>
        <v>35-44</v>
      </c>
      <c r="AF73">
        <f>$AQ66+AR66-2</f>
        <v>24555</v>
      </c>
      <c r="AG73">
        <f t="shared" ref="AG73:AI73" si="93">$AQ66+AS66-2</f>
        <v>26991</v>
      </c>
      <c r="AH73">
        <f t="shared" si="93"/>
        <v>19623</v>
      </c>
      <c r="AI73">
        <f t="shared" si="93"/>
        <v>12761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-15.368348972194468</v>
      </c>
      <c r="P74">
        <f t="shared" ref="P74:Q74" si="94">$O66-Q66</f>
        <v>-26.314690642874552</v>
      </c>
      <c r="Q74">
        <f t="shared" si="94"/>
        <v>-36.128808342568064</v>
      </c>
      <c r="T74" t="str">
        <f t="shared" si="87"/>
        <v>45-54</v>
      </c>
      <c r="X74">
        <f>SQRT((($AR66-1)*$AG66^2+(AS66-1)*AH66^2)/($AR66+AS66-2))</f>
        <v>3.0089952921475502</v>
      </c>
      <c r="Y74">
        <f t="shared" ref="Y74:Z74" si="95">SQRT((($AR66-1)*$AG66^2+(AT66-1)*AI66^2)/($AR66+AT66-2))</f>
        <v>2.7122435039571062</v>
      </c>
      <c r="Z74">
        <f t="shared" si="95"/>
        <v>2.9964188945429484</v>
      </c>
      <c r="AC74" t="str">
        <f t="shared" si="89"/>
        <v>45-54</v>
      </c>
      <c r="AG74">
        <f>$AR66+AS66-2</f>
        <v>29480</v>
      </c>
      <c r="AH74">
        <f t="shared" ref="AH74:AI74" si="96">$AR66+AT66-2</f>
        <v>22112</v>
      </c>
      <c r="AI74">
        <f t="shared" si="96"/>
        <v>15250</v>
      </c>
    </row>
    <row r="75" spans="1:47" x14ac:dyDescent="0.35">
      <c r="A75" t="str">
        <f t="shared" si="84"/>
        <v>55-64</v>
      </c>
      <c r="F75" t="str">
        <f t="shared" si="80"/>
        <v>&lt;0.001</v>
      </c>
      <c r="G75" t="str">
        <f t="shared" si="80"/>
        <v>&lt;0.001</v>
      </c>
      <c r="K75" t="str">
        <f t="shared" si="85"/>
        <v>55-64</v>
      </c>
      <c r="P75">
        <f>$P66-Q66</f>
        <v>-10.946341670680084</v>
      </c>
      <c r="Q75">
        <f>$P66-R66</f>
        <v>-20.760459370373596</v>
      </c>
      <c r="T75" t="str">
        <f t="shared" si="87"/>
        <v>55-64</v>
      </c>
      <c r="Y75">
        <f>SQRT((($AS66-1)*$AH66^2+(AT66-1)*AI66^2)/($AS66+AT66-2))</f>
        <v>2.6174621088336636</v>
      </c>
      <c r="Z75">
        <f>SQRT((($AS66-1)*$AH66^2+(AU66-1)*AJ66^2)/($AS66+AU66-2))</f>
        <v>2.8379445507952763</v>
      </c>
      <c r="AC75" t="str">
        <f t="shared" si="89"/>
        <v>55-64</v>
      </c>
      <c r="AH75">
        <f>$AS66+AT66-2</f>
        <v>24548</v>
      </c>
      <c r="AI75">
        <f>$AS66+AU66-2</f>
        <v>17686</v>
      </c>
    </row>
    <row r="76" spans="1:47" x14ac:dyDescent="0.35">
      <c r="A76" t="str">
        <f t="shared" si="84"/>
        <v>65-74</v>
      </c>
      <c r="G76" t="str">
        <f t="shared" si="80"/>
        <v>&lt;0.001</v>
      </c>
      <c r="K76" t="str">
        <f t="shared" si="85"/>
        <v>65-74</v>
      </c>
      <c r="Q76">
        <f>Q66-R66</f>
        <v>-9.8141176996935116</v>
      </c>
      <c r="T76" t="str">
        <f t="shared" si="87"/>
        <v>65-74</v>
      </c>
      <c r="Z76">
        <f>SQRT((($AT66-1)*$AI66^2+(AU66-1)*AJ66^2)/($AT66+AU66-2))</f>
        <v>1.9238771738797695</v>
      </c>
      <c r="AC76" t="str">
        <f t="shared" si="89"/>
        <v>65-74</v>
      </c>
      <c r="AI76">
        <f>$AT66+AU66-2</f>
        <v>10318</v>
      </c>
    </row>
    <row r="78" spans="1:47" x14ac:dyDescent="0.35">
      <c r="K78" t="str">
        <f t="shared" ref="K78:AA78" si="97">K7</f>
        <v>Northern Africa and Western Asia</v>
      </c>
      <c r="L78">
        <f t="shared" si="97"/>
        <v>35.748839576366279</v>
      </c>
      <c r="M78">
        <f t="shared" si="97"/>
        <v>55.491414907753551</v>
      </c>
      <c r="N78">
        <f t="shared" si="97"/>
        <v>71.854323424404683</v>
      </c>
      <c r="O78">
        <f t="shared" si="97"/>
        <v>85.325202622076489</v>
      </c>
      <c r="P78">
        <f t="shared" si="97"/>
        <v>94.326706986857545</v>
      </c>
      <c r="Q78">
        <f t="shared" si="97"/>
        <v>102.95855150056953</v>
      </c>
      <c r="R78">
        <f t="shared" si="97"/>
        <v>97.618952909743641</v>
      </c>
      <c r="S78">
        <f t="shared" si="97"/>
        <v>0</v>
      </c>
      <c r="T78" t="str">
        <f t="shared" si="97"/>
        <v>Northern Africa and Western Asia</v>
      </c>
      <c r="U78">
        <f t="shared" si="97"/>
        <v>7.2430698224233518</v>
      </c>
      <c r="V78">
        <f t="shared" si="97"/>
        <v>6.4393070867751607</v>
      </c>
      <c r="W78">
        <f t="shared" si="97"/>
        <v>4.711194380371313</v>
      </c>
      <c r="X78">
        <f t="shared" si="97"/>
        <v>6.7632069731880637</v>
      </c>
      <c r="Y78">
        <f t="shared" si="97"/>
        <v>6.8797687048431779</v>
      </c>
      <c r="Z78">
        <f t="shared" si="97"/>
        <v>11.072525665148589</v>
      </c>
      <c r="AA78">
        <f t="shared" si="97"/>
        <v>16.49969020717035</v>
      </c>
      <c r="AC78" t="str">
        <f t="shared" ref="AC78:AK78" si="98">AC7</f>
        <v>Northern Africa and Western Asia</v>
      </c>
      <c r="AD78">
        <f t="shared" si="98"/>
        <v>2.1838677210294883</v>
      </c>
      <c r="AE78">
        <f t="shared" si="98"/>
        <v>1.9415241378827008</v>
      </c>
      <c r="AF78">
        <f t="shared" si="98"/>
        <v>1.4204785521929586</v>
      </c>
      <c r="AG78">
        <f t="shared" si="98"/>
        <v>2.0391836281436402</v>
      </c>
      <c r="AH78">
        <f t="shared" si="98"/>
        <v>2.0743283125812861</v>
      </c>
      <c r="AI78">
        <f t="shared" si="98"/>
        <v>3.3384921011707478</v>
      </c>
      <c r="AJ78">
        <f t="shared" si="98"/>
        <v>4.9748437794804916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10407</v>
      </c>
      <c r="AP78">
        <f t="shared" si="99"/>
        <v>11630</v>
      </c>
      <c r="AQ78">
        <f t="shared" si="99"/>
        <v>14777</v>
      </c>
      <c r="AR78">
        <f t="shared" si="99"/>
        <v>10405</v>
      </c>
      <c r="AS78">
        <f t="shared" si="99"/>
        <v>5393</v>
      </c>
      <c r="AT78">
        <f t="shared" si="99"/>
        <v>1631</v>
      </c>
      <c r="AU78">
        <f t="shared" si="99"/>
        <v>265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-19.742575331387272</v>
      </c>
      <c r="M83">
        <f t="shared" ref="M83:Q83" si="106">$L78-N78</f>
        <v>-36.105483848038403</v>
      </c>
      <c r="N83">
        <f t="shared" si="106"/>
        <v>-49.57636304571021</v>
      </c>
      <c r="O83">
        <f t="shared" si="106"/>
        <v>-58.577867410491265</v>
      </c>
      <c r="P83">
        <f t="shared" si="106"/>
        <v>-67.209711924203248</v>
      </c>
      <c r="Q83">
        <f t="shared" si="106"/>
        <v>-61.870113333377361</v>
      </c>
      <c r="T83" t="str">
        <f>K83</f>
        <v>18-24</v>
      </c>
      <c r="U83">
        <f>SQRT((($AO78-1)*$AD78^2+(AP78-1)*AE78^2)/($AO78+AP78-2))</f>
        <v>2.0595272257820705</v>
      </c>
      <c r="V83">
        <f t="shared" ref="V83:Z83" si="107">SQRT((($AO78-1)*$AD78^2+(AQ78-1)*AF78^2)/($AO78+AQ78-2))</f>
        <v>1.7761683701407589</v>
      </c>
      <c r="W83">
        <f t="shared" si="107"/>
        <v>2.1127714990995621</v>
      </c>
      <c r="X83">
        <f t="shared" si="107"/>
        <v>2.1471092070355793</v>
      </c>
      <c r="Y83">
        <f t="shared" si="107"/>
        <v>2.3733510356962988</v>
      </c>
      <c r="Z83">
        <f t="shared" si="107"/>
        <v>2.2942588350279394</v>
      </c>
      <c r="AC83" t="str">
        <f>T83</f>
        <v>18-24</v>
      </c>
      <c r="AD83">
        <f>$AO78+AP78-2</f>
        <v>22035</v>
      </c>
      <c r="AE83">
        <f t="shared" ref="AE83:AI83" si="108">$AO78+AQ78-2</f>
        <v>25182</v>
      </c>
      <c r="AF83">
        <f t="shared" si="108"/>
        <v>20810</v>
      </c>
      <c r="AG83">
        <f t="shared" si="108"/>
        <v>15798</v>
      </c>
      <c r="AH83">
        <f t="shared" si="108"/>
        <v>12036</v>
      </c>
      <c r="AI83">
        <f t="shared" si="108"/>
        <v>10670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-16.362908516651132</v>
      </c>
      <c r="N84">
        <f t="shared" ref="N84:Q84" si="111">$M78-O78</f>
        <v>-29.833787714322938</v>
      </c>
      <c r="O84">
        <f t="shared" si="111"/>
        <v>-38.835292079103994</v>
      </c>
      <c r="P84">
        <f t="shared" si="111"/>
        <v>-47.467136592815976</v>
      </c>
      <c r="Q84">
        <f t="shared" si="111"/>
        <v>-42.127538001990089</v>
      </c>
      <c r="T84" t="str">
        <f t="shared" ref="T84:T88" si="112">K84</f>
        <v>25-34</v>
      </c>
      <c r="V84">
        <f>SQRT((($AP78-1)*$AE78^2+(AQ78-1)*AF78^2)/($AP78+AQ78-2))</f>
        <v>1.6701044099073052</v>
      </c>
      <c r="W84">
        <f t="shared" ref="W84:Z84" si="113">SQRT((($AP78-1)*$AE78^2+(AR78-1)*AG78^2)/($AP78+AR78-2))</f>
        <v>1.9882368753408701</v>
      </c>
      <c r="X84">
        <f t="shared" si="113"/>
        <v>1.984556488784265</v>
      </c>
      <c r="Y84">
        <f t="shared" si="113"/>
        <v>2.1624728648494784</v>
      </c>
      <c r="Z84">
        <f t="shared" si="113"/>
        <v>2.0579646975191768</v>
      </c>
      <c r="AC84" t="str">
        <f t="shared" ref="AC84:AC88" si="114">T84</f>
        <v>25-34</v>
      </c>
      <c r="AE84">
        <f>$AP78+AQ78-2</f>
        <v>26405</v>
      </c>
      <c r="AF84">
        <f t="shared" ref="AF84:AI84" si="115">$AP78+AR78-2</f>
        <v>22033</v>
      </c>
      <c r="AG84">
        <f t="shared" si="115"/>
        <v>17021</v>
      </c>
      <c r="AH84">
        <f t="shared" si="115"/>
        <v>13259</v>
      </c>
      <c r="AI84">
        <f t="shared" si="115"/>
        <v>11893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-13.470879197671806</v>
      </c>
      <c r="O85">
        <f t="shared" ref="O85:Q85" si="116">$N78-P78</f>
        <v>-22.472383562452862</v>
      </c>
      <c r="P85">
        <f t="shared" si="116"/>
        <v>-31.104228076164844</v>
      </c>
      <c r="Q85">
        <f t="shared" si="116"/>
        <v>-25.764629485338958</v>
      </c>
      <c r="T85" t="str">
        <f t="shared" si="112"/>
        <v>35-44</v>
      </c>
      <c r="W85">
        <f>SQRT((($AQ78-1)*$AF78^2+(AR78-1)*AG78^2)/($AQ78+AR78-2))</f>
        <v>1.7035804396044014</v>
      </c>
      <c r="X85">
        <f t="shared" ref="X85:Z85" si="117">SQRT((($AQ78-1)*$AF78^2+(AS78-1)*AH78^2)/($AQ78+AS78-2))</f>
        <v>1.6213219120894224</v>
      </c>
      <c r="Y85">
        <f t="shared" si="117"/>
        <v>1.7101575476405049</v>
      </c>
      <c r="Z85">
        <f t="shared" si="117"/>
        <v>1.5545952455612067</v>
      </c>
      <c r="AC85" t="str">
        <f t="shared" si="114"/>
        <v>35-44</v>
      </c>
      <c r="AF85">
        <f>$AQ78+AR78-2</f>
        <v>25180</v>
      </c>
      <c r="AG85">
        <f t="shared" ref="AG85:AI85" si="118">$AQ78+AS78-2</f>
        <v>20168</v>
      </c>
      <c r="AH85">
        <f t="shared" si="118"/>
        <v>16406</v>
      </c>
      <c r="AI85">
        <f t="shared" si="118"/>
        <v>15040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-9.0015043647810558</v>
      </c>
      <c r="P86">
        <f t="shared" ref="P86:Q86" si="119">$O78-Q78</f>
        <v>-17.633348878493038</v>
      </c>
      <c r="Q86">
        <f t="shared" si="119"/>
        <v>-12.293750287667152</v>
      </c>
      <c r="T86" t="str">
        <f t="shared" si="112"/>
        <v>45-54</v>
      </c>
      <c r="X86">
        <f>SQRT((($AR78-1)*$AG78^2+(AS78-1)*AH78^2)/($AR78+AS78-2))</f>
        <v>2.0512480364581012</v>
      </c>
      <c r="Y86">
        <f t="shared" ref="Y86:Z86" si="120">SQRT((($AR78-1)*$AG78^2+(AT78-1)*AI78^2)/($AR78+AT78-2))</f>
        <v>2.2593563486634411</v>
      </c>
      <c r="Z86">
        <f t="shared" si="120"/>
        <v>2.1605157933453043</v>
      </c>
      <c r="AC86" t="str">
        <f t="shared" si="114"/>
        <v>45-54</v>
      </c>
      <c r="AG86">
        <f>$AR78+AS78-2</f>
        <v>15796</v>
      </c>
      <c r="AH86">
        <f t="shared" ref="AH86:AI86" si="121">$AR78+AT78-2</f>
        <v>12034</v>
      </c>
      <c r="AI86">
        <f t="shared" si="121"/>
        <v>10668</v>
      </c>
    </row>
    <row r="87" spans="1:47" x14ac:dyDescent="0.35">
      <c r="A87" t="str">
        <f t="shared" si="109"/>
        <v>55-64</v>
      </c>
      <c r="F87" t="str">
        <f t="shared" si="105"/>
        <v>0.002</v>
      </c>
      <c r="G87" t="str">
        <f t="shared" si="105"/>
        <v>0.907</v>
      </c>
      <c r="K87" t="str">
        <f t="shared" si="110"/>
        <v>55-64</v>
      </c>
      <c r="P87">
        <f>$P78-Q78</f>
        <v>-8.6318445137119824</v>
      </c>
      <c r="Q87">
        <f>$P78-R78</f>
        <v>-3.2922459228860959</v>
      </c>
      <c r="T87" t="str">
        <f t="shared" si="112"/>
        <v>55-64</v>
      </c>
      <c r="Y87">
        <f>SQRT((($AS78-1)*$AH78^2+(AT78-1)*AI78^2)/($AS78+AT78-2))</f>
        <v>2.4271826282755322</v>
      </c>
      <c r="Z87">
        <f>SQRT((($AS78-1)*$AH78^2+(AU78-1)*AJ78^2)/($AS78+AU78-2))</f>
        <v>2.2928559203698029</v>
      </c>
      <c r="AC87" t="str">
        <f t="shared" si="114"/>
        <v>55-64</v>
      </c>
      <c r="AH87">
        <f>$AS78+AT78-2</f>
        <v>7022</v>
      </c>
      <c r="AI87">
        <f>$AS78+AU78-2</f>
        <v>5656</v>
      </c>
    </row>
    <row r="88" spans="1:47" x14ac:dyDescent="0.35">
      <c r="A88" t="str">
        <f t="shared" si="109"/>
        <v>65-74</v>
      </c>
      <c r="G88" t="str">
        <f t="shared" si="105"/>
        <v>0.837</v>
      </c>
      <c r="K88" t="str">
        <f t="shared" si="110"/>
        <v>65-74</v>
      </c>
      <c r="Q88">
        <f>Q78-R78</f>
        <v>5.3395985908258865</v>
      </c>
      <c r="T88" t="str">
        <f t="shared" si="112"/>
        <v>65-74</v>
      </c>
      <c r="Z88">
        <f>SQRT((($AT78-1)*$AI78^2+(AU78-1)*AJ78^2)/($AT78+AU78-2))</f>
        <v>3.6113285140260976</v>
      </c>
      <c r="AC88" t="str">
        <f t="shared" si="114"/>
        <v>65-74</v>
      </c>
      <c r="AI88">
        <f>$AT78+AU78-2</f>
        <v>1894</v>
      </c>
    </row>
    <row r="90" spans="1:47" x14ac:dyDescent="0.35">
      <c r="K90" t="str">
        <f t="shared" ref="K90:AA90" si="122">K8</f>
        <v>Northern America</v>
      </c>
      <c r="L90">
        <f t="shared" si="122"/>
        <v>20.272333808476994</v>
      </c>
      <c r="M90">
        <f t="shared" si="122"/>
        <v>45.403755632868879</v>
      </c>
      <c r="N90">
        <f t="shared" si="122"/>
        <v>58.03271427340654</v>
      </c>
      <c r="O90">
        <f t="shared" si="122"/>
        <v>67.653370338990555</v>
      </c>
      <c r="P90">
        <f t="shared" si="122"/>
        <v>84.855545870450285</v>
      </c>
      <c r="Q90">
        <f t="shared" si="122"/>
        <v>107.55890618603141</v>
      </c>
      <c r="R90">
        <f t="shared" si="122"/>
        <v>130.95165835444683</v>
      </c>
      <c r="S90">
        <f t="shared" si="122"/>
        <v>0</v>
      </c>
      <c r="T90" t="str">
        <f t="shared" si="122"/>
        <v>Northern America</v>
      </c>
      <c r="U90">
        <f t="shared" si="122"/>
        <v>2.1862103589415125</v>
      </c>
      <c r="V90">
        <f t="shared" si="122"/>
        <v>2.2418757624611789</v>
      </c>
      <c r="W90">
        <f t="shared" si="122"/>
        <v>2.2477405782987745</v>
      </c>
      <c r="X90">
        <f t="shared" si="122"/>
        <v>1.0966789946486539</v>
      </c>
      <c r="Y90">
        <f t="shared" si="122"/>
        <v>0.16088888502859633</v>
      </c>
      <c r="Z90">
        <f t="shared" si="122"/>
        <v>0.28809564350421768</v>
      </c>
      <c r="AA90">
        <f t="shared" si="122"/>
        <v>2.2938975213485282</v>
      </c>
      <c r="AC90" t="str">
        <f t="shared" ref="AC90:AK90" si="123">AC8</f>
        <v>Northern America</v>
      </c>
      <c r="AD90">
        <f t="shared" si="123"/>
        <v>1.5458841699078194</v>
      </c>
      <c r="AE90">
        <f t="shared" si="123"/>
        <v>1.5852455542140611</v>
      </c>
      <c r="AF90">
        <f t="shared" si="123"/>
        <v>1.5893926052632352</v>
      </c>
      <c r="AG90">
        <f t="shared" si="123"/>
        <v>0.77546915390090865</v>
      </c>
      <c r="AH90">
        <f t="shared" si="123"/>
        <v>0.11376562162126326</v>
      </c>
      <c r="AI90">
        <f t="shared" si="123"/>
        <v>0.20371438315213444</v>
      </c>
      <c r="AJ90">
        <f t="shared" si="123"/>
        <v>1.6220304926925573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2968</v>
      </c>
      <c r="AP90">
        <f t="shared" si="124"/>
        <v>1550</v>
      </c>
      <c r="AQ90">
        <f t="shared" si="124"/>
        <v>1192</v>
      </c>
      <c r="AR90">
        <f t="shared" si="124"/>
        <v>1480</v>
      </c>
      <c r="AS90">
        <f t="shared" si="124"/>
        <v>2871</v>
      </c>
      <c r="AT90">
        <f t="shared" si="124"/>
        <v>4106</v>
      </c>
      <c r="AU90">
        <f t="shared" si="124"/>
        <v>3144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-25.131421824391886</v>
      </c>
      <c r="M95">
        <f t="shared" ref="M95:Q95" si="131">$L90-N90</f>
        <v>-37.760380464929547</v>
      </c>
      <c r="N95">
        <f t="shared" si="131"/>
        <v>-47.381036530513562</v>
      </c>
      <c r="O95">
        <f t="shared" si="131"/>
        <v>-64.583212061973285</v>
      </c>
      <c r="P95">
        <f t="shared" si="131"/>
        <v>-87.286572377554421</v>
      </c>
      <c r="Q95">
        <f t="shared" si="131"/>
        <v>-110.67932454596985</v>
      </c>
      <c r="T95" t="str">
        <f>K95</f>
        <v>18-24</v>
      </c>
      <c r="U95">
        <f>SQRT((($AO90-1)*$AD90^2+(AP90-1)*AE90^2)/($AO90+AP90-2))</f>
        <v>1.5594971738332117</v>
      </c>
      <c r="V95">
        <f t="shared" ref="V95:Z95" si="132">SQRT((($AO90-1)*$AD90^2+(AQ90-1)*AF90^2)/($AO90+AQ90-2))</f>
        <v>1.5584706782872157</v>
      </c>
      <c r="W95">
        <f t="shared" si="132"/>
        <v>1.3397124562331491</v>
      </c>
      <c r="X95">
        <f t="shared" si="132"/>
        <v>1.1050336416019571</v>
      </c>
      <c r="Y95">
        <f t="shared" si="132"/>
        <v>1.0132582102600547</v>
      </c>
      <c r="Z95">
        <f t="shared" si="132"/>
        <v>1.5855108531445767</v>
      </c>
      <c r="AC95" t="str">
        <f>T95</f>
        <v>18-24</v>
      </c>
      <c r="AD95">
        <f>$AO90+AP90-2</f>
        <v>4516</v>
      </c>
      <c r="AE95">
        <f t="shared" ref="AE95:AI95" si="133">$AO90+AQ90-2</f>
        <v>4158</v>
      </c>
      <c r="AF95">
        <f t="shared" si="133"/>
        <v>4446</v>
      </c>
      <c r="AG95">
        <f t="shared" si="133"/>
        <v>5837</v>
      </c>
      <c r="AH95">
        <f t="shared" si="133"/>
        <v>7072</v>
      </c>
      <c r="AI95">
        <f t="shared" si="133"/>
        <v>6110</v>
      </c>
    </row>
    <row r="96" spans="1:47" x14ac:dyDescent="0.35">
      <c r="A96" t="str">
        <f t="shared" ref="A96:A100" si="134">A84</f>
        <v>25-34</v>
      </c>
      <c r="C96" t="str">
        <f t="shared" si="130"/>
        <v>&lt;0.001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-12.628958640537661</v>
      </c>
      <c r="N96">
        <f t="shared" ref="N96:Q96" si="136">$M90-O90</f>
        <v>-22.249614706121676</v>
      </c>
      <c r="O96">
        <f t="shared" si="136"/>
        <v>-39.451790237581406</v>
      </c>
      <c r="P96">
        <f t="shared" si="136"/>
        <v>-62.155150553162528</v>
      </c>
      <c r="Q96">
        <f t="shared" si="136"/>
        <v>-85.547902721577955</v>
      </c>
      <c r="T96" t="str">
        <f t="shared" ref="T96:T100" si="137">K96</f>
        <v>25-34</v>
      </c>
      <c r="V96">
        <f>SQRT((($AP90-1)*$AE90^2+(AQ90-1)*AF90^2)/($AP90+AQ90-2))</f>
        <v>1.5870494906871273</v>
      </c>
      <c r="W96">
        <f t="shared" ref="W96:Z96" si="138">SQRT((($AP90-1)*$AE90^2+(AR90-1)*AG90^2)/($AP90+AR90-2))</f>
        <v>1.256691808227135</v>
      </c>
      <c r="X96">
        <f t="shared" si="138"/>
        <v>0.94302355909295899</v>
      </c>
      <c r="Y96">
        <f t="shared" si="138"/>
        <v>0.84770628566684436</v>
      </c>
      <c r="Z96">
        <f t="shared" si="138"/>
        <v>1.6099793810365401</v>
      </c>
      <c r="AC96" t="str">
        <f t="shared" ref="AC96:AC100" si="139">T96</f>
        <v>25-34</v>
      </c>
      <c r="AE96">
        <f>$AP90+AQ90-2</f>
        <v>2740</v>
      </c>
      <c r="AF96">
        <f t="shared" ref="AF96:AI96" si="140">$AP90+AR90-2</f>
        <v>3028</v>
      </c>
      <c r="AG96">
        <f t="shared" si="140"/>
        <v>4419</v>
      </c>
      <c r="AH96">
        <f t="shared" si="140"/>
        <v>5654</v>
      </c>
      <c r="AI96">
        <f t="shared" si="140"/>
        <v>4692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-9.620656065584015</v>
      </c>
      <c r="O97">
        <f t="shared" ref="O97:Q97" si="141">$N90-P90</f>
        <v>-26.822831597043745</v>
      </c>
      <c r="P97">
        <f t="shared" si="141"/>
        <v>-49.526191912624867</v>
      </c>
      <c r="Q97">
        <f t="shared" si="141"/>
        <v>-72.918944081040294</v>
      </c>
      <c r="T97" t="str">
        <f t="shared" si="137"/>
        <v>35-44</v>
      </c>
      <c r="W97">
        <f>SQRT((($AQ90-1)*$AF90^2+(AR90-1)*AG90^2)/($AQ90+AR90-2))</f>
        <v>1.2082840336751497</v>
      </c>
      <c r="X97">
        <f t="shared" ref="X97:Z97" si="142">SQRT((($AQ90-1)*$AF90^2+(AS90-1)*AH90^2)/($AQ90+AS90-2))</f>
        <v>0.86603427718155923</v>
      </c>
      <c r="Y97">
        <f t="shared" si="142"/>
        <v>0.77477006103911372</v>
      </c>
      <c r="Z97">
        <f t="shared" si="142"/>
        <v>1.6131272757334687</v>
      </c>
      <c r="AC97" t="str">
        <f t="shared" si="139"/>
        <v>35-44</v>
      </c>
      <c r="AF97">
        <f>$AQ90+AR90-2</f>
        <v>2670</v>
      </c>
      <c r="AG97">
        <f t="shared" ref="AG97:AI97" si="143">$AQ90+AS90-2</f>
        <v>4061</v>
      </c>
      <c r="AH97">
        <f t="shared" si="143"/>
        <v>5296</v>
      </c>
      <c r="AI97">
        <f t="shared" si="143"/>
        <v>4334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-17.20217553145973</v>
      </c>
      <c r="P98">
        <f t="shared" ref="P98:Q98" si="144">$O90-Q90</f>
        <v>-39.905535847040852</v>
      </c>
      <c r="Q98">
        <f t="shared" si="144"/>
        <v>-63.298288015456279</v>
      </c>
      <c r="T98" t="str">
        <f t="shared" si="137"/>
        <v>45-54</v>
      </c>
      <c r="X98">
        <f>SQRT((($AR90-1)*$AG90^2+(AS90-1)*AH90^2)/($AR90+AS90-2))</f>
        <v>0.46157117237161538</v>
      </c>
      <c r="Y98">
        <f t="shared" ref="Y98:Z98" si="145">SQRT((($AR90-1)*$AG90^2+(AT90-1)*AI90^2)/($AR90+AT90-2))</f>
        <v>0.43564246777927301</v>
      </c>
      <c r="Z98">
        <f t="shared" si="145"/>
        <v>1.4076642784399491</v>
      </c>
      <c r="AC98" t="str">
        <f t="shared" si="139"/>
        <v>45-54</v>
      </c>
      <c r="AG98">
        <f>$AR90+AS90-2</f>
        <v>4349</v>
      </c>
      <c r="AH98">
        <f t="shared" ref="AH98:AI98" si="146">$AR90+AT90-2</f>
        <v>5584</v>
      </c>
      <c r="AI98">
        <f t="shared" si="146"/>
        <v>4622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-22.703360315581122</v>
      </c>
      <c r="Q99">
        <f>$P90-R90</f>
        <v>-46.096112483996549</v>
      </c>
      <c r="T99" t="str">
        <f t="shared" si="137"/>
        <v>55-64</v>
      </c>
      <c r="Y99">
        <f>SQRT((($AS90-1)*$AH90^2+(AT90-1)*AI90^2)/($AS90+AT90-2))</f>
        <v>0.17247968543806774</v>
      </c>
      <c r="Z99">
        <f>SQRT((($AS90-1)*$AH90^2+(AU90-1)*AJ90^2)/($AS90+AU90-2))</f>
        <v>1.1753273655690994</v>
      </c>
      <c r="AC99" t="str">
        <f t="shared" si="139"/>
        <v>55-64</v>
      </c>
      <c r="AH99">
        <f>$AS90+AT90-2</f>
        <v>6975</v>
      </c>
      <c r="AI99">
        <f>$AS90+AU90-2</f>
        <v>6013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-23.392752168415427</v>
      </c>
      <c r="T100" t="str">
        <f t="shared" si="137"/>
        <v>65-74</v>
      </c>
      <c r="Z100">
        <f>SQRT((($AT90-1)*$AI90^2+(AU90-1)*AJ90^2)/($AT90+AU90-2))</f>
        <v>1.079071360490701</v>
      </c>
      <c r="AC100" t="str">
        <f t="shared" si="139"/>
        <v>65-74</v>
      </c>
      <c r="AI100">
        <f>$AT90+AU90-2</f>
        <v>7248</v>
      </c>
    </row>
    <row r="102" spans="1:47" x14ac:dyDescent="0.35">
      <c r="K102" t="str">
        <f t="shared" ref="K102:AA102" si="147">K9</f>
        <v>Oceania</v>
      </c>
      <c r="L102">
        <f t="shared" si="147"/>
        <v>7.6698863904713832</v>
      </c>
      <c r="M102">
        <f t="shared" si="147"/>
        <v>37.503919504697002</v>
      </c>
      <c r="N102">
        <f t="shared" si="147"/>
        <v>48.987779502018689</v>
      </c>
      <c r="O102">
        <f t="shared" si="147"/>
        <v>61.187976326241298</v>
      </c>
      <c r="P102">
        <f t="shared" si="147"/>
        <v>73.792305807216664</v>
      </c>
      <c r="Q102">
        <f t="shared" si="147"/>
        <v>97.013168368087477</v>
      </c>
      <c r="R102">
        <f t="shared" si="147"/>
        <v>118.57314017577096</v>
      </c>
      <c r="S102">
        <f t="shared" si="147"/>
        <v>0</v>
      </c>
      <c r="T102" t="str">
        <f t="shared" si="147"/>
        <v>Oceania</v>
      </c>
      <c r="U102">
        <f t="shared" si="147"/>
        <v>2.3866893476263398</v>
      </c>
      <c r="V102">
        <f t="shared" si="147"/>
        <v>10.369518079908625</v>
      </c>
      <c r="W102">
        <f t="shared" si="147"/>
        <v>4.5703613074044656</v>
      </c>
      <c r="X102">
        <f t="shared" si="147"/>
        <v>7.8790176405782093</v>
      </c>
      <c r="Y102">
        <f t="shared" si="147"/>
        <v>4.5413404774290402</v>
      </c>
      <c r="Z102">
        <f t="shared" si="147"/>
        <v>1.3732689449068942</v>
      </c>
      <c r="AA102">
        <f t="shared" si="147"/>
        <v>1.069574426263038</v>
      </c>
      <c r="AC102" t="str">
        <f t="shared" ref="AC102:AK102" si="148">AC9</f>
        <v>Oceania</v>
      </c>
      <c r="AD102">
        <f t="shared" si="148"/>
        <v>1.6876442222922821</v>
      </c>
      <c r="AE102">
        <f t="shared" si="148"/>
        <v>7.3323565519398963</v>
      </c>
      <c r="AF102">
        <f t="shared" si="148"/>
        <v>3.2317334729383123</v>
      </c>
      <c r="AG102">
        <f t="shared" si="148"/>
        <v>5.5713068027412831</v>
      </c>
      <c r="AH102">
        <f t="shared" si="148"/>
        <v>3.2112126472670273</v>
      </c>
      <c r="AI102">
        <f t="shared" si="148"/>
        <v>0.97104778333656017</v>
      </c>
      <c r="AJ102">
        <f t="shared" si="148"/>
        <v>0.75630332979430503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1005</v>
      </c>
      <c r="AP102">
        <f t="shared" si="149"/>
        <v>357</v>
      </c>
      <c r="AQ102">
        <f t="shared" si="149"/>
        <v>293</v>
      </c>
      <c r="AR102">
        <f t="shared" si="149"/>
        <v>446</v>
      </c>
      <c r="AS102">
        <f t="shared" si="149"/>
        <v>840</v>
      </c>
      <c r="AT102">
        <f t="shared" si="149"/>
        <v>802</v>
      </c>
      <c r="AU102">
        <f t="shared" si="149"/>
        <v>414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&lt;0.001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-29.834033114225619</v>
      </c>
      <c r="M107">
        <f t="shared" ref="M107:Q107" si="156">$L102-N102</f>
        <v>-41.317893111547306</v>
      </c>
      <c r="N107">
        <f t="shared" si="156"/>
        <v>-53.518089935769915</v>
      </c>
      <c r="O107">
        <f t="shared" si="156"/>
        <v>-66.122419416745288</v>
      </c>
      <c r="P107">
        <f t="shared" si="156"/>
        <v>-89.343281977616101</v>
      </c>
      <c r="Q107">
        <f t="shared" si="156"/>
        <v>-110.90325378529957</v>
      </c>
      <c r="T107" t="str">
        <f>K107</f>
        <v>18-24</v>
      </c>
      <c r="U107">
        <f>SQRT((($AO102-1)*$AD102^2+(AP102-1)*AE102^2)/($AO102+AP102-2))</f>
        <v>4.0219366055586976</v>
      </c>
      <c r="V107">
        <f t="shared" ref="V107:Z107" si="157">SQRT((($AO102-1)*$AD102^2+(AQ102-1)*AF102^2)/($AO102+AQ102-2))</f>
        <v>2.1353168504643834</v>
      </c>
      <c r="W107">
        <f t="shared" si="157"/>
        <v>3.3920394636219062</v>
      </c>
      <c r="X107">
        <f t="shared" si="157"/>
        <v>2.4991814727164074</v>
      </c>
      <c r="Y107">
        <f t="shared" si="157"/>
        <v>1.4151584516152595</v>
      </c>
      <c r="Z107">
        <f t="shared" si="157"/>
        <v>1.4780848905611932</v>
      </c>
      <c r="AC107" t="str">
        <f>T107</f>
        <v>18-24</v>
      </c>
      <c r="AD107">
        <f>$AO102+AP102-2</f>
        <v>1360</v>
      </c>
      <c r="AE107">
        <f t="shared" ref="AE107:AI107" si="158">$AO102+AQ102-2</f>
        <v>1296</v>
      </c>
      <c r="AF107">
        <f t="shared" si="158"/>
        <v>1449</v>
      </c>
      <c r="AG107">
        <f t="shared" si="158"/>
        <v>1843</v>
      </c>
      <c r="AH107">
        <f t="shared" si="158"/>
        <v>1805</v>
      </c>
      <c r="AI107">
        <f t="shared" si="158"/>
        <v>1417</v>
      </c>
    </row>
    <row r="108" spans="1:47" x14ac:dyDescent="0.35">
      <c r="A108" t="str">
        <f t="shared" ref="A108:A112" si="159">A96</f>
        <v>25-34</v>
      </c>
      <c r="C108" t="str">
        <f t="shared" si="155"/>
        <v>0.301</v>
      </c>
      <c r="D108" t="str">
        <f t="shared" si="155"/>
        <v>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-11.483859997321687</v>
      </c>
      <c r="N108">
        <f t="shared" ref="N108:Q108" si="161">$M102-O102</f>
        <v>-23.684056821544296</v>
      </c>
      <c r="O108">
        <f t="shared" si="161"/>
        <v>-36.288386302519662</v>
      </c>
      <c r="P108">
        <f t="shared" si="161"/>
        <v>-59.509248863390475</v>
      </c>
      <c r="Q108">
        <f t="shared" si="161"/>
        <v>-81.069220671073964</v>
      </c>
      <c r="T108" t="str">
        <f t="shared" ref="T108:T112" si="162">K108</f>
        <v>25-34</v>
      </c>
      <c r="V108">
        <f>SQRT((($AP102-1)*$AE102^2+(AQ102-1)*AF102^2)/($AP102+AQ102-2))</f>
        <v>5.8517522290616224</v>
      </c>
      <c r="W108">
        <f t="shared" ref="W108:Z108" si="163">SQRT((($AP102-1)*$AE102^2+(AR102-1)*AG102^2)/($AP102+AR102-2))</f>
        <v>6.4139700642898765</v>
      </c>
      <c r="X108">
        <f t="shared" si="163"/>
        <v>4.8224945401729178</v>
      </c>
      <c r="Y108">
        <f t="shared" si="163"/>
        <v>4.1467337897231227</v>
      </c>
      <c r="Z108">
        <f t="shared" si="163"/>
        <v>5.0196004572932109</v>
      </c>
      <c r="AC108" t="str">
        <f t="shared" ref="AC108:AC112" si="164">T108</f>
        <v>25-34</v>
      </c>
      <c r="AE108">
        <f>$AP102+AQ102-2</f>
        <v>648</v>
      </c>
      <c r="AF108">
        <f t="shared" ref="AF108:AI108" si="165">$AP102+AR102-2</f>
        <v>801</v>
      </c>
      <c r="AG108">
        <f t="shared" si="165"/>
        <v>1195</v>
      </c>
      <c r="AH108">
        <f t="shared" si="165"/>
        <v>1157</v>
      </c>
      <c r="AI108">
        <f t="shared" si="165"/>
        <v>769</v>
      </c>
    </row>
    <row r="109" spans="1:47" x14ac:dyDescent="0.35">
      <c r="A109" t="str">
        <f t="shared" si="159"/>
        <v>35-44</v>
      </c>
      <c r="D109" t="str">
        <f t="shared" si="155"/>
        <v>0.066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-12.200196824222608</v>
      </c>
      <c r="O109">
        <f t="shared" ref="O109:Q109" si="166">$N102-P102</f>
        <v>-24.804526305197975</v>
      </c>
      <c r="P109">
        <f t="shared" si="166"/>
        <v>-48.025388866068788</v>
      </c>
      <c r="Q109">
        <f t="shared" si="166"/>
        <v>-69.585360673752263</v>
      </c>
      <c r="T109" t="str">
        <f t="shared" si="162"/>
        <v>35-44</v>
      </c>
      <c r="W109">
        <f>SQRT((($AQ102-1)*$AF102^2+(AR102-1)*AG102^2)/($AQ102+AR102-2))</f>
        <v>4.7832584902599891</v>
      </c>
      <c r="X109">
        <f t="shared" ref="X109:Z109" si="167">SQRT((($AQ102-1)*$AF102^2+(AS102-1)*AH102^2)/($AQ102+AS102-2))</f>
        <v>3.2165232223655411</v>
      </c>
      <c r="Y109">
        <f t="shared" si="167"/>
        <v>1.8658013233351245</v>
      </c>
      <c r="Z109">
        <f t="shared" si="167"/>
        <v>2.1589041691705941</v>
      </c>
      <c r="AC109" t="str">
        <f t="shared" si="164"/>
        <v>35-44</v>
      </c>
      <c r="AF109">
        <f>$AQ102+AR102-2</f>
        <v>737</v>
      </c>
      <c r="AG109">
        <f t="shared" ref="AG109:AI109" si="168">$AQ102+AS102-2</f>
        <v>1131</v>
      </c>
      <c r="AH109">
        <f t="shared" si="168"/>
        <v>1093</v>
      </c>
      <c r="AI109">
        <f t="shared" si="168"/>
        <v>705</v>
      </c>
    </row>
    <row r="110" spans="1:47" x14ac:dyDescent="0.35">
      <c r="A110" t="str">
        <f t="shared" si="159"/>
        <v>45-54</v>
      </c>
      <c r="E110" t="str">
        <f t="shared" si="155"/>
        <v>0.016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-12.604329480975366</v>
      </c>
      <c r="P110">
        <f t="shared" ref="P110:Q110" si="169">$O102-Q102</f>
        <v>-35.825192041846179</v>
      </c>
      <c r="Q110">
        <f t="shared" si="169"/>
        <v>-57.385163849529661</v>
      </c>
      <c r="T110" t="str">
        <f t="shared" si="162"/>
        <v>45-54</v>
      </c>
      <c r="X110">
        <f>SQRT((($AR102-1)*$AG102^2+(AS102-1)*AH102^2)/($AR102+AS102-2))</f>
        <v>4.1827632121267513</v>
      </c>
      <c r="Y110">
        <f t="shared" ref="Y110:Z110" si="170">SQRT((($AR102-1)*$AG102^2+(AT102-1)*AI102^2)/($AR102+AT102-2))</f>
        <v>3.4193117689828223</v>
      </c>
      <c r="Z110">
        <f t="shared" si="170"/>
        <v>4.0464657368541177</v>
      </c>
      <c r="AC110" t="str">
        <f t="shared" si="164"/>
        <v>45-54</v>
      </c>
      <c r="AG110">
        <f>$AR102+AS102-2</f>
        <v>1284</v>
      </c>
      <c r="AH110">
        <f t="shared" ref="AH110:AI110" si="171">$AR102+AT102-2</f>
        <v>1246</v>
      </c>
      <c r="AI110">
        <f t="shared" si="171"/>
        <v>858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-23.220862560870813</v>
      </c>
      <c r="Q111">
        <f>$P102-R102</f>
        <v>-44.780834368554295</v>
      </c>
      <c r="T111" t="str">
        <f t="shared" si="162"/>
        <v>55-64</v>
      </c>
      <c r="Y111">
        <f>SQRT((($AS102-1)*$AH102^2+(AT102-1)*AI102^2)/($AS102+AT102-2))</f>
        <v>2.3949849641264755</v>
      </c>
      <c r="Z111">
        <f>SQRT((($AS102-1)*$AH102^2+(AU102-1)*AJ102^2)/($AS102+AU102-2))</f>
        <v>2.6643886804706858</v>
      </c>
      <c r="AC111" t="str">
        <f t="shared" si="164"/>
        <v>55-64</v>
      </c>
      <c r="AH111">
        <f>$AS102+AT102-2</f>
        <v>1640</v>
      </c>
      <c r="AI111">
        <f>$AS102+AU102-2</f>
        <v>1252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-21.559971807683482</v>
      </c>
      <c r="T112" t="str">
        <f t="shared" si="162"/>
        <v>65-74</v>
      </c>
      <c r="Z112">
        <f>SQRT((($AT102-1)*$AI102^2+(AU102-1)*AJ102^2)/($AT102+AU102-2))</f>
        <v>0.90373734080083912</v>
      </c>
      <c r="AC112" t="str">
        <f t="shared" si="164"/>
        <v>65-74</v>
      </c>
      <c r="AI112">
        <f>$AT102+AU102-2</f>
        <v>1214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16.10055255</v>
      </c>
      <c r="M115">
        <f t="shared" si="174"/>
        <v>40.094870479999997</v>
      </c>
      <c r="N115">
        <f t="shared" si="174"/>
        <v>49.803496719999998</v>
      </c>
      <c r="O115">
        <f t="shared" si="174"/>
        <v>58.04898231</v>
      </c>
      <c r="P115">
        <f t="shared" si="174"/>
        <v>74.638518250000004</v>
      </c>
      <c r="Q115">
        <f t="shared" si="174"/>
        <v>101.07946149999999</v>
      </c>
      <c r="R115">
        <f t="shared" si="174"/>
        <v>125.22784249999999</v>
      </c>
      <c r="S115">
        <f t="shared" si="174"/>
        <v>0</v>
      </c>
      <c r="T115" t="str">
        <f t="shared" si="174"/>
        <v>Anglosphere (core)</v>
      </c>
      <c r="U115">
        <f t="shared" si="174"/>
        <v>7.6940506949999996</v>
      </c>
      <c r="V115">
        <f t="shared" si="174"/>
        <v>10.41944348</v>
      </c>
      <c r="W115">
        <f t="shared" si="174"/>
        <v>10.6344099</v>
      </c>
      <c r="X115">
        <f t="shared" si="174"/>
        <v>8.7482263650000007</v>
      </c>
      <c r="Y115">
        <f t="shared" si="174"/>
        <v>9.4286738280000009</v>
      </c>
      <c r="Z115">
        <f t="shared" si="174"/>
        <v>9.2193993859999992</v>
      </c>
      <c r="AA115">
        <f t="shared" si="174"/>
        <v>10.341672770000001</v>
      </c>
      <c r="AC115" t="str">
        <f t="shared" ref="AC115:AK115" si="175">AC14</f>
        <v>Anglosphere (core)</v>
      </c>
      <c r="AD115">
        <f t="shared" si="175"/>
        <v>2.7202577099999998</v>
      </c>
      <c r="AE115">
        <f t="shared" si="175"/>
        <v>3.6838295720000001</v>
      </c>
      <c r="AF115">
        <f t="shared" si="175"/>
        <v>3.7598316760000001</v>
      </c>
      <c r="AG115">
        <f t="shared" si="175"/>
        <v>3.0929650930000001</v>
      </c>
      <c r="AH115">
        <f t="shared" si="175"/>
        <v>3.333539601</v>
      </c>
      <c r="AI115">
        <f t="shared" si="175"/>
        <v>3.2595499120000002</v>
      </c>
      <c r="AJ115">
        <f t="shared" si="175"/>
        <v>3.6563334730000001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5366</v>
      </c>
      <c r="AP115">
        <f t="shared" si="176"/>
        <v>2712</v>
      </c>
      <c r="AQ115">
        <f t="shared" si="176"/>
        <v>2386</v>
      </c>
      <c r="AR115">
        <f t="shared" si="176"/>
        <v>3230</v>
      </c>
      <c r="AS115">
        <f t="shared" si="176"/>
        <v>5625</v>
      </c>
      <c r="AT115">
        <f t="shared" si="176"/>
        <v>5896</v>
      </c>
      <c r="AU115">
        <f t="shared" si="176"/>
        <v>3859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&lt;0.001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&lt;0.001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-23.994317929999998</v>
      </c>
      <c r="M120">
        <f t="shared" ref="M120:Q120" si="183">$L115-N115</f>
        <v>-33.702944169999995</v>
      </c>
      <c r="N120">
        <f t="shared" si="183"/>
        <v>-41.948429759999996</v>
      </c>
      <c r="O120">
        <f t="shared" si="183"/>
        <v>-58.537965700000001</v>
      </c>
      <c r="P120">
        <f t="shared" si="183"/>
        <v>-84.97890894999999</v>
      </c>
      <c r="Q120">
        <f t="shared" si="183"/>
        <v>-109.12728994999999</v>
      </c>
      <c r="T120" t="str">
        <f>K120</f>
        <v>18-24</v>
      </c>
      <c r="U120">
        <f>SQRT((($AO115-1)*$AD115^2+(AP115-1)*AE115^2)/($AO115+AP115-2))</f>
        <v>3.0775400087228961</v>
      </c>
      <c r="V120">
        <f t="shared" ref="V120:Z120" si="184">SQRT((($AO115-1)*$AD115^2+(AQ115-1)*AF115^2)/($AO115+AQ115-2))</f>
        <v>3.0778101750403297</v>
      </c>
      <c r="W120">
        <f t="shared" si="184"/>
        <v>2.865984009252827</v>
      </c>
      <c r="X120">
        <f t="shared" si="184"/>
        <v>3.0495731359601574</v>
      </c>
      <c r="Y120">
        <f t="shared" si="184"/>
        <v>3.0146525189271447</v>
      </c>
      <c r="Z120">
        <f t="shared" si="184"/>
        <v>3.1458918526812223</v>
      </c>
      <c r="AC120" t="str">
        <f>T120</f>
        <v>18-24</v>
      </c>
      <c r="AD120">
        <f>$AO115+AP115-2</f>
        <v>8076</v>
      </c>
      <c r="AE120">
        <f t="shared" ref="AE120:AI120" si="185">$AO115+AQ115-2</f>
        <v>7750</v>
      </c>
      <c r="AF120">
        <f t="shared" si="185"/>
        <v>8594</v>
      </c>
      <c r="AG120">
        <f t="shared" si="185"/>
        <v>10989</v>
      </c>
      <c r="AH120">
        <f t="shared" si="185"/>
        <v>11260</v>
      </c>
      <c r="AI120">
        <f t="shared" si="185"/>
        <v>9223</v>
      </c>
    </row>
    <row r="121" spans="1:47" x14ac:dyDescent="0.35">
      <c r="A121" t="str">
        <f t="shared" ref="A121:A125" si="186">A108</f>
        <v>25-34</v>
      </c>
      <c r="C121" t="str">
        <f t="shared" si="182"/>
        <v>0.054</v>
      </c>
      <c r="D121" t="str">
        <f t="shared" si="182"/>
        <v>&lt;0.001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-9.708626240000001</v>
      </c>
      <c r="N121">
        <f t="shared" ref="N121:Q121" si="188">$M115-O115</f>
        <v>-17.954111830000002</v>
      </c>
      <c r="O121">
        <f t="shared" si="188"/>
        <v>-34.543647770000007</v>
      </c>
      <c r="P121">
        <f t="shared" si="188"/>
        <v>-60.984591019999996</v>
      </c>
      <c r="Q121">
        <f t="shared" si="188"/>
        <v>-85.132972019999997</v>
      </c>
      <c r="T121" t="str">
        <f t="shared" ref="T121:T125" si="189">K121</f>
        <v>25-34</v>
      </c>
      <c r="V121">
        <f>SQRT((($AP115-1)*$AE115^2+(AQ115-1)*AF115^2)/($AP115+AQ115-2))</f>
        <v>3.7195929591120902</v>
      </c>
      <c r="W121">
        <f t="shared" ref="W121:Z121" si="190">SQRT((($AP115-1)*$AE115^2+(AR115-1)*AG115^2)/($AP115+AR115-2))</f>
        <v>3.3754887369588293</v>
      </c>
      <c r="X121">
        <f t="shared" si="190"/>
        <v>3.4513765412531185</v>
      </c>
      <c r="Y121">
        <f t="shared" si="190"/>
        <v>3.3989222864646829</v>
      </c>
      <c r="Z121">
        <f t="shared" si="190"/>
        <v>3.667705984118141</v>
      </c>
      <c r="AC121" t="str">
        <f t="shared" ref="AC121:AC125" si="191">T121</f>
        <v>25-34</v>
      </c>
      <c r="AE121">
        <f>$AP115+AQ115-2</f>
        <v>5096</v>
      </c>
      <c r="AF121">
        <f t="shared" ref="AF121:AI121" si="192">$AP115+AR115-2</f>
        <v>5940</v>
      </c>
      <c r="AG121">
        <f t="shared" si="192"/>
        <v>8335</v>
      </c>
      <c r="AH121">
        <f t="shared" si="192"/>
        <v>8606</v>
      </c>
      <c r="AI121">
        <f t="shared" si="192"/>
        <v>6569</v>
      </c>
    </row>
    <row r="122" spans="1:47" x14ac:dyDescent="0.35">
      <c r="A122" t="str">
        <f t="shared" si="186"/>
        <v>35-44</v>
      </c>
      <c r="D122" t="str">
        <f t="shared" si="182"/>
        <v>0.091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-8.2454855900000013</v>
      </c>
      <c r="O122">
        <f t="shared" ref="O122:Q122" si="193">$N115-P115</f>
        <v>-24.835021530000006</v>
      </c>
      <c r="P122">
        <f t="shared" si="193"/>
        <v>-51.275964779999995</v>
      </c>
      <c r="Q122">
        <f t="shared" si="193"/>
        <v>-75.424345779999996</v>
      </c>
      <c r="T122" t="str">
        <f t="shared" si="189"/>
        <v>35-44</v>
      </c>
      <c r="W122">
        <f>SQRT((($AQ115-1)*$AF115^2+(AR115-1)*AG115^2)/($AQ115+AR115-2))</f>
        <v>3.3923248287845964</v>
      </c>
      <c r="X122">
        <f t="shared" ref="X122:Z122" si="194">SQRT((($AQ115-1)*$AF115^2+(AS115-1)*AH115^2)/($AQ115+AS115-2))</f>
        <v>3.4659714242960584</v>
      </c>
      <c r="Y122">
        <f t="shared" si="194"/>
        <v>3.4111843790297445</v>
      </c>
      <c r="Z122">
        <f t="shared" si="194"/>
        <v>3.6962147785598005</v>
      </c>
      <c r="AC122" t="str">
        <f t="shared" si="191"/>
        <v>35-44</v>
      </c>
      <c r="AF122">
        <f>$AQ115+AR115-2</f>
        <v>5614</v>
      </c>
      <c r="AG122">
        <f t="shared" ref="AG122:AI122" si="195">$AQ115+AS115-2</f>
        <v>8009</v>
      </c>
      <c r="AH122">
        <f t="shared" si="195"/>
        <v>8280</v>
      </c>
      <c r="AI122">
        <f t="shared" si="195"/>
        <v>6243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-16.589535940000005</v>
      </c>
      <c r="P123">
        <f t="shared" ref="P123:Q123" si="196">$O115-Q115</f>
        <v>-43.030479189999994</v>
      </c>
      <c r="Q123">
        <f t="shared" si="196"/>
        <v>-67.178860189999995</v>
      </c>
      <c r="T123" t="str">
        <f t="shared" si="189"/>
        <v>45-54</v>
      </c>
      <c r="X123">
        <f>SQRT((($AR115-1)*$AG115^2+(AS115-1)*AH115^2)/($AR115+AS115-2))</f>
        <v>3.2478587366516574</v>
      </c>
      <c r="Y123">
        <f t="shared" ref="Y123:Z123" si="197">SQRT((($AR115-1)*$AG115^2+(AT115-1)*AI115^2)/($AR115+AT115-2))</f>
        <v>3.2015863603676982</v>
      </c>
      <c r="Z123">
        <f t="shared" si="197"/>
        <v>3.4112080526207578</v>
      </c>
      <c r="AC123" t="str">
        <f t="shared" si="191"/>
        <v>45-54</v>
      </c>
      <c r="AG123">
        <f>$AR115+AS115-2</f>
        <v>8853</v>
      </c>
      <c r="AH123">
        <f t="shared" ref="AH123:AI123" si="198">$AR115+AT115-2</f>
        <v>9124</v>
      </c>
      <c r="AI123">
        <f t="shared" si="198"/>
        <v>7087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-26.440943249999989</v>
      </c>
      <c r="Q124">
        <f>$P115-R115</f>
        <v>-50.58932424999999</v>
      </c>
      <c r="T124" t="str">
        <f t="shared" si="189"/>
        <v>55-64</v>
      </c>
      <c r="Y124">
        <f>SQRT((($AS115-1)*$AH115^2+(AT115-1)*AI115^2)/($AS115+AT115-2))</f>
        <v>3.295881920075816</v>
      </c>
      <c r="Z124">
        <f>SQRT((($AS115-1)*$AH115^2+(AU115-1)*AJ115^2)/($AS115+AU115-2))</f>
        <v>3.4685034535807788</v>
      </c>
      <c r="AC124" t="str">
        <f t="shared" si="191"/>
        <v>55-64</v>
      </c>
      <c r="AH124">
        <f>$AS115+AT115-2</f>
        <v>11519</v>
      </c>
      <c r="AI124">
        <f>$AS115+AU115-2</f>
        <v>9482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-24.148381000000001</v>
      </c>
      <c r="T125" t="str">
        <f t="shared" si="189"/>
        <v>65-74</v>
      </c>
      <c r="Z125">
        <f>SQRT((($AT115-1)*$AI115^2+(AU115-1)*AJ115^2)/($AT115+AU115-2))</f>
        <v>3.422010284983537</v>
      </c>
      <c r="AC125" t="str">
        <f t="shared" si="191"/>
        <v>65-74</v>
      </c>
      <c r="AI125">
        <f>$AT115+AU115-2</f>
        <v>9753</v>
      </c>
    </row>
    <row r="127" spans="1:47" x14ac:dyDescent="0.35">
      <c r="K127" t="str">
        <f t="shared" ref="K127:AA127" si="199">K15</f>
        <v>Anglosphere (other)</v>
      </c>
      <c r="L127">
        <f t="shared" si="199"/>
        <v>18.449927150000001</v>
      </c>
      <c r="M127">
        <f t="shared" si="199"/>
        <v>34.60690726</v>
      </c>
      <c r="N127">
        <f t="shared" si="199"/>
        <v>64.215715369999998</v>
      </c>
      <c r="O127">
        <f t="shared" si="199"/>
        <v>91.871747470000003</v>
      </c>
      <c r="P127">
        <f t="shared" si="199"/>
        <v>105.5295555</v>
      </c>
      <c r="Q127">
        <f t="shared" si="199"/>
        <v>113.77716479999999</v>
      </c>
      <c r="R127">
        <f t="shared" si="199"/>
        <v>121.1728693</v>
      </c>
      <c r="S127">
        <f t="shared" si="199"/>
        <v>0</v>
      </c>
      <c r="T127" t="str">
        <f t="shared" si="199"/>
        <v>Anglosphere (other)</v>
      </c>
      <c r="U127">
        <f t="shared" si="199"/>
        <v>13.95671782</v>
      </c>
      <c r="V127">
        <f t="shared" si="199"/>
        <v>14.69927753</v>
      </c>
      <c r="W127">
        <f t="shared" si="199"/>
        <v>10.910242220000001</v>
      </c>
      <c r="X127">
        <f t="shared" si="199"/>
        <v>10.324997700000001</v>
      </c>
      <c r="Y127">
        <f t="shared" si="199"/>
        <v>8.7105179790000005</v>
      </c>
      <c r="Z127">
        <f t="shared" si="199"/>
        <v>9.1890914160000001</v>
      </c>
      <c r="AA127">
        <f t="shared" si="199"/>
        <v>7.7145076579999996</v>
      </c>
      <c r="AC127" t="str">
        <f t="shared" ref="AC127:AK127" si="200">AC15</f>
        <v>Anglosphere (other)</v>
      </c>
      <c r="AD127">
        <f t="shared" si="200"/>
        <v>3.6036090449999998</v>
      </c>
      <c r="AE127">
        <f t="shared" si="200"/>
        <v>3.79533714</v>
      </c>
      <c r="AF127">
        <f t="shared" si="200"/>
        <v>2.817012429</v>
      </c>
      <c r="AG127">
        <f t="shared" si="200"/>
        <v>2.6659029429999999</v>
      </c>
      <c r="AH127">
        <f t="shared" si="200"/>
        <v>2.249046071</v>
      </c>
      <c r="AI127">
        <f t="shared" si="200"/>
        <v>2.3726132010000001</v>
      </c>
      <c r="AJ127">
        <f t="shared" si="200"/>
        <v>1.991877312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8531</v>
      </c>
      <c r="AP127">
        <f t="shared" si="201"/>
        <v>7869</v>
      </c>
      <c r="AQ127">
        <f t="shared" si="201"/>
        <v>8562</v>
      </c>
      <c r="AR127">
        <f t="shared" si="201"/>
        <v>8923</v>
      </c>
      <c r="AS127">
        <f t="shared" si="201"/>
        <v>6739</v>
      </c>
      <c r="AT127">
        <f t="shared" si="201"/>
        <v>2689</v>
      </c>
      <c r="AU127">
        <f t="shared" si="201"/>
        <v>505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-16.156980109999999</v>
      </c>
      <c r="M132">
        <f t="shared" ref="M132:Q132" si="208">$L127-N127</f>
        <v>-45.765788219999997</v>
      </c>
      <c r="N132">
        <f t="shared" si="208"/>
        <v>-73.421820319999995</v>
      </c>
      <c r="O132">
        <f t="shared" si="208"/>
        <v>-87.079628350000007</v>
      </c>
      <c r="P132">
        <f t="shared" si="208"/>
        <v>-95.327237650000001</v>
      </c>
      <c r="Q132">
        <f t="shared" si="208"/>
        <v>-102.72294214999999</v>
      </c>
      <c r="T132" t="str">
        <f>K132</f>
        <v>18-24</v>
      </c>
      <c r="U132">
        <f>SQRT((($AO127-1)*$AD127^2+(AP127-1)*AE127^2)/($AO127+AP127-2))</f>
        <v>3.6968441096620746</v>
      </c>
      <c r="V132">
        <f t="shared" ref="V132:Z132" si="209">SQRT((($AO127-1)*$AD127^2+(AQ127-1)*AF127^2)/($AO127+AQ127-2))</f>
        <v>3.2336045356653451</v>
      </c>
      <c r="W132">
        <f t="shared" si="209"/>
        <v>3.159191807872586</v>
      </c>
      <c r="X132">
        <f t="shared" si="209"/>
        <v>3.0801532755915528</v>
      </c>
      <c r="Y132">
        <f t="shared" si="209"/>
        <v>3.3501077658485618</v>
      </c>
      <c r="Z132">
        <f t="shared" si="209"/>
        <v>3.5331101288376248</v>
      </c>
      <c r="AC132" t="str">
        <f>T132</f>
        <v>18-24</v>
      </c>
      <c r="AD132">
        <f>$AO127+AP127-2</f>
        <v>16398</v>
      </c>
      <c r="AE132">
        <f t="shared" ref="AE132:AI132" si="210">$AO127+AQ127-2</f>
        <v>17091</v>
      </c>
      <c r="AF132">
        <f t="shared" si="210"/>
        <v>17452</v>
      </c>
      <c r="AG132">
        <f t="shared" si="210"/>
        <v>15268</v>
      </c>
      <c r="AH132">
        <f t="shared" si="210"/>
        <v>11218</v>
      </c>
      <c r="AI132">
        <f t="shared" si="210"/>
        <v>9034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-29.608808109999998</v>
      </c>
      <c r="N133">
        <f t="shared" ref="N133:Q133" si="213">$M127-O127</f>
        <v>-57.264840210000003</v>
      </c>
      <c r="O133">
        <f t="shared" si="213"/>
        <v>-70.922648240000001</v>
      </c>
      <c r="P133">
        <f t="shared" si="213"/>
        <v>-79.170257539999994</v>
      </c>
      <c r="Q133">
        <f t="shared" si="213"/>
        <v>-86.565962040000002</v>
      </c>
      <c r="T133" t="str">
        <f t="shared" ref="T133:T137" si="214">K133</f>
        <v>25-34</v>
      </c>
      <c r="V133">
        <f>SQRT((($AP127-1)*$AE127^2+(AQ127-1)*AF127^2)/($AP127+AQ127-2))</f>
        <v>3.3216915721071145</v>
      </c>
      <c r="W133">
        <f t="shared" ref="W133:Z133" si="215">SQRT((($AP127-1)*$AE127^2+(AR127-1)*AG127^2)/($AP127+AR127-2))</f>
        <v>3.2444965495640004</v>
      </c>
      <c r="X133">
        <f t="shared" si="215"/>
        <v>3.1769386959329284</v>
      </c>
      <c r="Y133">
        <f t="shared" si="215"/>
        <v>3.4885566137739379</v>
      </c>
      <c r="Z133">
        <f t="shared" si="215"/>
        <v>3.7116396776112817</v>
      </c>
      <c r="AC133" t="str">
        <f t="shared" ref="AC133:AC137" si="216">T133</f>
        <v>25-34</v>
      </c>
      <c r="AE133">
        <f>$AP127+AQ127-2</f>
        <v>16429</v>
      </c>
      <c r="AF133">
        <f t="shared" ref="AF133:AI133" si="217">$AP127+AR127-2</f>
        <v>16790</v>
      </c>
      <c r="AG133">
        <f t="shared" si="217"/>
        <v>14606</v>
      </c>
      <c r="AH133">
        <f t="shared" si="217"/>
        <v>10556</v>
      </c>
      <c r="AI133">
        <f t="shared" si="217"/>
        <v>8372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-27.656032100000004</v>
      </c>
      <c r="O134">
        <f t="shared" ref="O134:Q134" si="218">$N127-P127</f>
        <v>-41.313840130000003</v>
      </c>
      <c r="P134">
        <f t="shared" si="218"/>
        <v>-49.561449429999996</v>
      </c>
      <c r="Q134">
        <f t="shared" si="218"/>
        <v>-56.957153930000004</v>
      </c>
      <c r="T134" t="str">
        <f t="shared" si="214"/>
        <v>35-44</v>
      </c>
      <c r="W134">
        <f>SQRT((($AQ127-1)*$AF127^2+(AR127-1)*AG127^2)/($AQ127+AR127-2))</f>
        <v>2.7409386816212584</v>
      </c>
      <c r="X134">
        <f t="shared" ref="X134:Z134" si="219">SQRT((($AQ127-1)*$AF127^2+(AS127-1)*AH127^2)/($AQ127+AS127-2))</f>
        <v>2.5823077809747161</v>
      </c>
      <c r="Y134">
        <f t="shared" si="219"/>
        <v>2.7174374521093809</v>
      </c>
      <c r="Z134">
        <f t="shared" si="219"/>
        <v>2.7775790275115364</v>
      </c>
      <c r="AC134" t="str">
        <f t="shared" si="216"/>
        <v>35-44</v>
      </c>
      <c r="AF134">
        <f>$AQ127+AR127-2</f>
        <v>17483</v>
      </c>
      <c r="AG134">
        <f t="shared" ref="AG134:AI134" si="220">$AQ127+AS127-2</f>
        <v>15299</v>
      </c>
      <c r="AH134">
        <f t="shared" si="220"/>
        <v>11249</v>
      </c>
      <c r="AI134">
        <f t="shared" si="220"/>
        <v>9065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-13.657808029999998</v>
      </c>
      <c r="P135">
        <f t="shared" ref="P135:Q135" si="221">$O127-Q127</f>
        <v>-21.905417329999992</v>
      </c>
      <c r="Q135">
        <f t="shared" si="221"/>
        <v>-29.30112183</v>
      </c>
      <c r="T135" t="str">
        <f t="shared" si="214"/>
        <v>45-54</v>
      </c>
      <c r="X135">
        <f>SQRT((($AR127-1)*$AG127^2+(AS127-1)*AH127^2)/($AR127+AS127-2))</f>
        <v>2.4950935833792722</v>
      </c>
      <c r="Y135">
        <f t="shared" ref="Y135:Z135" si="222">SQRT((($AR127-1)*$AG127^2+(AT127-1)*AI127^2)/($AR127+AT127-2))</f>
        <v>2.600942951212931</v>
      </c>
      <c r="Z135">
        <f t="shared" si="222"/>
        <v>2.6342312233261431</v>
      </c>
      <c r="AC135" t="str">
        <f t="shared" si="216"/>
        <v>45-54</v>
      </c>
      <c r="AG135">
        <f>$AR127+AS127-2</f>
        <v>15660</v>
      </c>
      <c r="AH135">
        <f t="shared" ref="AH135:AI135" si="223">$AR127+AT127-2</f>
        <v>11610</v>
      </c>
      <c r="AI135">
        <f t="shared" si="223"/>
        <v>9426</v>
      </c>
    </row>
    <row r="136" spans="1:47" x14ac:dyDescent="0.35">
      <c r="A136" t="str">
        <f t="shared" si="211"/>
        <v>55-64</v>
      </c>
      <c r="F136" t="str">
        <f t="shared" si="207"/>
        <v>0.002</v>
      </c>
      <c r="G136" t="str">
        <f t="shared" si="207"/>
        <v>&lt;0.001</v>
      </c>
      <c r="K136" t="str">
        <f t="shared" si="212"/>
        <v>55-64</v>
      </c>
      <c r="P136">
        <f>$P127-Q127</f>
        <v>-8.2476092999999935</v>
      </c>
      <c r="Q136">
        <f>$P127-R127</f>
        <v>-15.643313800000001</v>
      </c>
      <c r="T136" t="str">
        <f t="shared" si="214"/>
        <v>55-64</v>
      </c>
      <c r="Y136">
        <f>SQRT((($AS127-1)*$AH127^2+(AT127-1)*AI127^2)/($AS127+AT127-2))</f>
        <v>2.284964733977779</v>
      </c>
      <c r="Z136">
        <f>SQRT((($AS127-1)*$AH127^2+(AU127-1)*AJ127^2)/($AS127+AU127-2))</f>
        <v>2.2321081242381018</v>
      </c>
      <c r="AC136" t="str">
        <f t="shared" si="216"/>
        <v>55-64</v>
      </c>
      <c r="AH136">
        <f>$AS127+AT127-2</f>
        <v>9426</v>
      </c>
      <c r="AI136">
        <f>$AS127+AU127-2</f>
        <v>7242</v>
      </c>
    </row>
    <row r="137" spans="1:47" x14ac:dyDescent="0.35">
      <c r="A137" t="str">
        <f t="shared" si="211"/>
        <v>65-74</v>
      </c>
      <c r="G137" t="str">
        <f t="shared" si="207"/>
        <v>0.009</v>
      </c>
      <c r="K137" t="str">
        <f t="shared" si="212"/>
        <v>65-74</v>
      </c>
      <c r="Q137">
        <f>Q127-R127</f>
        <v>-7.3957045000000079</v>
      </c>
      <c r="T137" t="str">
        <f t="shared" si="214"/>
        <v>65-74</v>
      </c>
      <c r="Z137">
        <f>SQRT((($AT127-1)*$AI127^2+(AU127-1)*AJ127^2)/($AT127+AU127-2))</f>
        <v>2.316660710491135</v>
      </c>
      <c r="AC137" t="str">
        <f t="shared" si="216"/>
        <v>65-74</v>
      </c>
      <c r="AI137">
        <f>$AT127+AU127-2</f>
        <v>3192</v>
      </c>
    </row>
    <row r="139" spans="1:47" x14ac:dyDescent="0.35">
      <c r="K139" t="str">
        <f t="shared" ref="K139:AA139" si="224">K16</f>
        <v>Arabsphere</v>
      </c>
      <c r="L139">
        <f t="shared" si="224"/>
        <v>35.16227318</v>
      </c>
      <c r="M139">
        <f t="shared" si="224"/>
        <v>55.194072030000001</v>
      </c>
      <c r="N139">
        <f t="shared" si="224"/>
        <v>71.674382120000004</v>
      </c>
      <c r="O139">
        <f t="shared" si="224"/>
        <v>85.501399269999993</v>
      </c>
      <c r="P139">
        <f t="shared" si="224"/>
        <v>93.825601480000003</v>
      </c>
      <c r="Q139">
        <f t="shared" si="224"/>
        <v>104.3656107</v>
      </c>
      <c r="R139">
        <f t="shared" si="224"/>
        <v>93.227959429999999</v>
      </c>
      <c r="S139">
        <f t="shared" si="224"/>
        <v>0</v>
      </c>
      <c r="T139" t="str">
        <f t="shared" si="224"/>
        <v>Arabsphere</v>
      </c>
      <c r="U139">
        <f t="shared" si="224"/>
        <v>7.154101142</v>
      </c>
      <c r="V139">
        <f t="shared" si="224"/>
        <v>6.6131471570000002</v>
      </c>
      <c r="W139">
        <f t="shared" si="224"/>
        <v>4.8468014269999999</v>
      </c>
      <c r="X139">
        <f t="shared" si="224"/>
        <v>7.0690598409999996</v>
      </c>
      <c r="Y139">
        <f t="shared" si="224"/>
        <v>8.6442211370000006</v>
      </c>
      <c r="Z139">
        <f t="shared" si="224"/>
        <v>13.290521780000001</v>
      </c>
      <c r="AA139">
        <f t="shared" si="224"/>
        <v>17.60194817</v>
      </c>
      <c r="AC139" t="str">
        <f t="shared" ref="AC139:AK139" si="225">AC16</f>
        <v>Arabsphere</v>
      </c>
      <c r="AD139">
        <f t="shared" si="225"/>
        <v>2.1570426550000001</v>
      </c>
      <c r="AE139">
        <f t="shared" si="225"/>
        <v>1.993938891</v>
      </c>
      <c r="AF139">
        <f t="shared" si="225"/>
        <v>1.4613656150000001</v>
      </c>
      <c r="AG139">
        <f t="shared" si="225"/>
        <v>2.1314017380000001</v>
      </c>
      <c r="AH139">
        <f t="shared" si="225"/>
        <v>2.606330738</v>
      </c>
      <c r="AI139">
        <f t="shared" si="225"/>
        <v>4.0072430920000004</v>
      </c>
      <c r="AJ139">
        <f t="shared" si="225"/>
        <v>5.3071870609999996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10249</v>
      </c>
      <c r="AP139">
        <f t="shared" si="226"/>
        <v>11388</v>
      </c>
      <c r="AQ139">
        <f t="shared" si="226"/>
        <v>14165</v>
      </c>
      <c r="AR139">
        <f t="shared" si="226"/>
        <v>9253</v>
      </c>
      <c r="AS139">
        <f t="shared" si="226"/>
        <v>3838</v>
      </c>
      <c r="AT139">
        <f t="shared" si="226"/>
        <v>769</v>
      </c>
      <c r="AU139">
        <f t="shared" si="226"/>
        <v>100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-20.031798850000001</v>
      </c>
      <c r="M144">
        <f t="shared" ref="M144:Q144" si="233">$L139-N139</f>
        <v>-36.512108940000005</v>
      </c>
      <c r="N144">
        <f t="shared" si="233"/>
        <v>-50.339126089999993</v>
      </c>
      <c r="O144">
        <f t="shared" si="233"/>
        <v>-58.663328300000003</v>
      </c>
      <c r="P144">
        <f t="shared" si="233"/>
        <v>-69.203337520000005</v>
      </c>
      <c r="Q144">
        <f t="shared" si="233"/>
        <v>-58.065686249999999</v>
      </c>
      <c r="T144" t="str">
        <f>K144</f>
        <v>18-24</v>
      </c>
      <c r="U144">
        <f>SQRT((($AO139-1)*$AD139^2+(AP139-1)*AE139^2)/($AO139+AP139-2))</f>
        <v>2.0727978329392847</v>
      </c>
      <c r="V144">
        <f t="shared" ref="V144:Z144" si="234">SQRT((($AO139-1)*$AD139^2+(AQ139-1)*AF139^2)/($AO139+AQ139-2))</f>
        <v>1.7867042435943319</v>
      </c>
      <c r="W144">
        <f t="shared" si="234"/>
        <v>2.1449152412924128</v>
      </c>
      <c r="X144">
        <f t="shared" si="234"/>
        <v>2.2881960058732149</v>
      </c>
      <c r="Y144">
        <f t="shared" si="234"/>
        <v>2.3340874635495923</v>
      </c>
      <c r="Z144">
        <f t="shared" si="234"/>
        <v>2.2085762433610845</v>
      </c>
      <c r="AC144" t="str">
        <f>T144</f>
        <v>18-24</v>
      </c>
      <c r="AD144">
        <f>$AO139+AP139-2</f>
        <v>21635</v>
      </c>
      <c r="AE144">
        <f t="shared" ref="AE144:AI144" si="235">$AO139+AQ139-2</f>
        <v>24412</v>
      </c>
      <c r="AF144">
        <f t="shared" si="235"/>
        <v>19500</v>
      </c>
      <c r="AG144">
        <f t="shared" si="235"/>
        <v>14085</v>
      </c>
      <c r="AH144">
        <f t="shared" si="235"/>
        <v>11016</v>
      </c>
      <c r="AI144">
        <f t="shared" si="235"/>
        <v>10347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-16.480310090000003</v>
      </c>
      <c r="N145">
        <f t="shared" ref="N145:Q145" si="238">$M139-O139</f>
        <v>-30.307327239999992</v>
      </c>
      <c r="O145">
        <f t="shared" si="238"/>
        <v>-38.631529450000002</v>
      </c>
      <c r="P145">
        <f t="shared" si="238"/>
        <v>-49.171538670000004</v>
      </c>
      <c r="Q145">
        <f t="shared" si="238"/>
        <v>-38.033887399999998</v>
      </c>
      <c r="T145" t="str">
        <f t="shared" ref="T145:T149" si="239">K145</f>
        <v>25-34</v>
      </c>
      <c r="V145">
        <f>SQRT((($AP139-1)*$AE139^2+(AQ139-1)*AF139^2)/($AP139+AQ139-2))</f>
        <v>1.7192120386359122</v>
      </c>
      <c r="W145">
        <f t="shared" ref="W145:Z145" si="240">SQRT((($AP139-1)*$AE139^2+(AR139-1)*AG139^2)/($AP139+AR139-2))</f>
        <v>2.0566968670629375</v>
      </c>
      <c r="X145">
        <f t="shared" si="240"/>
        <v>2.1646756538462042</v>
      </c>
      <c r="Y145">
        <f t="shared" si="240"/>
        <v>2.1769687237943809</v>
      </c>
      <c r="Z145">
        <f t="shared" si="240"/>
        <v>2.0455547619483645</v>
      </c>
      <c r="AC145" t="str">
        <f t="shared" ref="AC145:AC149" si="241">T145</f>
        <v>25-34</v>
      </c>
      <c r="AE145">
        <f>$AP139+AQ139-2</f>
        <v>25551</v>
      </c>
      <c r="AF145">
        <f t="shared" ref="AF145:AI145" si="242">$AP139+AR139-2</f>
        <v>20639</v>
      </c>
      <c r="AG145">
        <f t="shared" si="242"/>
        <v>15224</v>
      </c>
      <c r="AH145">
        <f t="shared" si="242"/>
        <v>12155</v>
      </c>
      <c r="AI145">
        <f t="shared" si="242"/>
        <v>11486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-13.827017149999989</v>
      </c>
      <c r="O146">
        <f t="shared" ref="O146:Q146" si="243">$N139-P139</f>
        <v>-22.151219359999999</v>
      </c>
      <c r="P146">
        <f t="shared" si="243"/>
        <v>-32.691228580000001</v>
      </c>
      <c r="Q146">
        <f t="shared" si="243"/>
        <v>-21.553577309999994</v>
      </c>
      <c r="T146" t="str">
        <f t="shared" si="239"/>
        <v>35-44</v>
      </c>
      <c r="W146">
        <f>SQRT((($AQ139-1)*$AF139^2+(AR139-1)*AG139^2)/($AQ139+AR139-2))</f>
        <v>1.7569126677254774</v>
      </c>
      <c r="X146">
        <f t="shared" ref="X146:Z146" si="244">SQRT((($AQ139-1)*$AF139^2+(AS139-1)*AH139^2)/($AQ139+AS139-2))</f>
        <v>1.7687086938728354</v>
      </c>
      <c r="Y146">
        <f t="shared" si="244"/>
        <v>1.6886867491133295</v>
      </c>
      <c r="Z146">
        <f t="shared" si="244"/>
        <v>1.5219294042347895</v>
      </c>
      <c r="AC146" t="str">
        <f t="shared" si="241"/>
        <v>35-44</v>
      </c>
      <c r="AF146">
        <f>$AQ139+AR139-2</f>
        <v>23416</v>
      </c>
      <c r="AG146">
        <f t="shared" ref="AG146:AI146" si="245">$AQ139+AS139-2</f>
        <v>18001</v>
      </c>
      <c r="AH146">
        <f t="shared" si="245"/>
        <v>14932</v>
      </c>
      <c r="AI146">
        <f t="shared" si="245"/>
        <v>14263</v>
      </c>
    </row>
    <row r="147" spans="1:47" x14ac:dyDescent="0.35">
      <c r="A147" t="str">
        <f t="shared" si="236"/>
        <v>45-54</v>
      </c>
      <c r="E147" t="str">
        <f t="shared" si="232"/>
        <v>0.002</v>
      </c>
      <c r="F147" t="str">
        <f t="shared" si="232"/>
        <v>&lt;0.001</v>
      </c>
      <c r="G147" t="str">
        <f t="shared" si="232"/>
        <v>0.003</v>
      </c>
      <c r="K147" t="str">
        <f t="shared" si="237"/>
        <v>45-54</v>
      </c>
      <c r="O147">
        <f>$O139-P139</f>
        <v>-8.3242022100000099</v>
      </c>
      <c r="P147">
        <f t="shared" ref="P147:Q147" si="246">$O139-Q139</f>
        <v>-18.864211430000012</v>
      </c>
      <c r="Q147">
        <f t="shared" si="246"/>
        <v>-7.7265601600000053</v>
      </c>
      <c r="T147" t="str">
        <f t="shared" si="239"/>
        <v>45-54</v>
      </c>
      <c r="X147">
        <f>SQRT((($AR139-1)*$AG139^2+(AS139-1)*AH139^2)/($AR139+AS139-2))</f>
        <v>2.2808944086904837</v>
      </c>
      <c r="Y147">
        <f t="shared" ref="Y147:Z147" si="247">SQRT((($AR139-1)*$AG139^2+(AT139-1)*AI139^2)/($AR139+AT139-2))</f>
        <v>2.3292637648472145</v>
      </c>
      <c r="Z147">
        <f t="shared" si="247"/>
        <v>2.1892867162321075</v>
      </c>
      <c r="AC147" t="str">
        <f t="shared" si="241"/>
        <v>45-54</v>
      </c>
      <c r="AG147">
        <f>$AR139+AS139-2</f>
        <v>13089</v>
      </c>
      <c r="AH147">
        <f t="shared" ref="AH147:AI147" si="248">$AR139+AT139-2</f>
        <v>10020</v>
      </c>
      <c r="AI147">
        <f t="shared" si="248"/>
        <v>9351</v>
      </c>
    </row>
    <row r="148" spans="1:47" x14ac:dyDescent="0.35">
      <c r="A148" t="str">
        <f t="shared" si="236"/>
        <v>55-64</v>
      </c>
      <c r="F148" t="str">
        <f t="shared" si="232"/>
        <v>0.002</v>
      </c>
      <c r="G148" t="str">
        <f t="shared" si="232"/>
        <v>&gt;0.999</v>
      </c>
      <c r="K148" t="str">
        <f t="shared" si="237"/>
        <v>55-64</v>
      </c>
      <c r="P148">
        <f>$P139-Q139</f>
        <v>-10.540009220000002</v>
      </c>
      <c r="Q148">
        <f>$P139-R139</f>
        <v>0.59764205000000459</v>
      </c>
      <c r="T148" t="str">
        <f t="shared" si="239"/>
        <v>55-64</v>
      </c>
      <c r="Y148">
        <f>SQRT((($AS139-1)*$AH139^2+(AT139-1)*AI139^2)/($AS139+AT139-2))</f>
        <v>2.8875835523988753</v>
      </c>
      <c r="Z148">
        <f>SQRT((($AS139-1)*$AH139^2+(AU139-1)*AJ139^2)/($AS139+AU139-2))</f>
        <v>2.7074988276238239</v>
      </c>
      <c r="AC148" t="str">
        <f t="shared" si="241"/>
        <v>55-64</v>
      </c>
      <c r="AH148">
        <f>$AS139+AT139-2</f>
        <v>4605</v>
      </c>
      <c r="AI148">
        <f>$AS139+AU139-2</f>
        <v>3936</v>
      </c>
    </row>
    <row r="149" spans="1:47" x14ac:dyDescent="0.35">
      <c r="A149" t="str">
        <f t="shared" si="236"/>
        <v>65-74</v>
      </c>
      <c r="G149" t="str">
        <f t="shared" si="232"/>
        <v>0.047</v>
      </c>
      <c r="K149" t="str">
        <f t="shared" si="237"/>
        <v>65-74</v>
      </c>
      <c r="Q149">
        <f>Q139-R139</f>
        <v>11.137651270000006</v>
      </c>
      <c r="T149" t="str">
        <f t="shared" si="239"/>
        <v>65-74</v>
      </c>
      <c r="Z149">
        <f>SQRT((($AT139-1)*$AI139^2+(AU139-1)*AJ139^2)/($AT139+AU139-2))</f>
        <v>4.1761942830310081</v>
      </c>
      <c r="AC149" t="str">
        <f t="shared" si="241"/>
        <v>65-74</v>
      </c>
      <c r="AI149">
        <f>$AT139+AU139-2</f>
        <v>867</v>
      </c>
    </row>
    <row r="151" spans="1:47" x14ac:dyDescent="0.35">
      <c r="K151" t="str">
        <f t="shared" ref="K151:AA151" si="249">K17</f>
        <v>Francosphere</v>
      </c>
      <c r="L151">
        <f t="shared" si="249"/>
        <v>20.446907490000001</v>
      </c>
      <c r="M151">
        <f t="shared" si="249"/>
        <v>61.030803839999997</v>
      </c>
      <c r="N151">
        <f t="shared" si="249"/>
        <v>67.865720420000002</v>
      </c>
      <c r="O151">
        <f t="shared" si="249"/>
        <v>74.971859460000005</v>
      </c>
      <c r="P151">
        <f t="shared" si="249"/>
        <v>87.235528860000002</v>
      </c>
      <c r="Q151">
        <f t="shared" si="249"/>
        <v>94.285160200000007</v>
      </c>
      <c r="R151">
        <f t="shared" si="249"/>
        <v>99.96349429</v>
      </c>
      <c r="S151">
        <f t="shared" si="249"/>
        <v>0</v>
      </c>
      <c r="T151" t="str">
        <f t="shared" si="249"/>
        <v>Francosphere</v>
      </c>
      <c r="U151">
        <f t="shared" si="249"/>
        <v>20.286653149999999</v>
      </c>
      <c r="V151">
        <f t="shared" si="249"/>
        <v>12.389195340000001</v>
      </c>
      <c r="W151">
        <f t="shared" si="249"/>
        <v>7.3647671370000003</v>
      </c>
      <c r="X151">
        <f t="shared" si="249"/>
        <v>9.3283123369999998</v>
      </c>
      <c r="Y151">
        <f t="shared" si="249"/>
        <v>6.0689477009999999</v>
      </c>
      <c r="Z151">
        <f t="shared" si="249"/>
        <v>9.8897132669999994</v>
      </c>
      <c r="AA151">
        <f t="shared" si="249"/>
        <v>10.66127713</v>
      </c>
      <c r="AC151" t="str">
        <f t="shared" ref="AC151:AK151" si="250">AC17</f>
        <v>Francosphere</v>
      </c>
      <c r="AD151">
        <f t="shared" si="250"/>
        <v>6.7622177170000004</v>
      </c>
      <c r="AE151">
        <f t="shared" si="250"/>
        <v>4.1297317790000001</v>
      </c>
      <c r="AF151">
        <f t="shared" si="250"/>
        <v>2.4549223790000001</v>
      </c>
      <c r="AG151">
        <f t="shared" si="250"/>
        <v>3.1094374459999998</v>
      </c>
      <c r="AH151">
        <f t="shared" si="250"/>
        <v>2.0229825670000001</v>
      </c>
      <c r="AI151">
        <f t="shared" si="250"/>
        <v>3.296571089</v>
      </c>
      <c r="AJ151">
        <f t="shared" si="250"/>
        <v>3.5537590419999998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1386</v>
      </c>
      <c r="AP151">
        <f t="shared" si="251"/>
        <v>943</v>
      </c>
      <c r="AQ151">
        <f t="shared" si="251"/>
        <v>1298</v>
      </c>
      <c r="AR151">
        <f t="shared" si="251"/>
        <v>2205</v>
      </c>
      <c r="AS151">
        <f t="shared" si="251"/>
        <v>3933</v>
      </c>
      <c r="AT151">
        <f t="shared" si="251"/>
        <v>3922</v>
      </c>
      <c r="AU151">
        <f t="shared" si="251"/>
        <v>1503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-40.583896349999996</v>
      </c>
      <c r="M156">
        <f t="shared" ref="M156:Q156" si="258">$L151-N151</f>
        <v>-47.418812930000001</v>
      </c>
      <c r="N156">
        <f t="shared" si="258"/>
        <v>-54.524951970000004</v>
      </c>
      <c r="O156">
        <f t="shared" si="258"/>
        <v>-66.788621370000001</v>
      </c>
      <c r="P156">
        <f t="shared" si="258"/>
        <v>-73.838252710000006</v>
      </c>
      <c r="Q156">
        <f t="shared" si="258"/>
        <v>-79.516586799999999</v>
      </c>
      <c r="T156" t="str">
        <f>K156</f>
        <v>18-24</v>
      </c>
      <c r="U156">
        <f>SQRT((($AO151-1)*$AD151^2+(AP151-1)*AE151^2)/($AO151+AP151-2))</f>
        <v>5.8412689011467096</v>
      </c>
      <c r="V156">
        <f t="shared" ref="V156:Z156" si="259">SQRT((($AO151-1)*$AD151^2+(AQ151-1)*AF151^2)/($AO151+AQ151-2))</f>
        <v>5.1505763427024087</v>
      </c>
      <c r="W156">
        <f t="shared" si="259"/>
        <v>4.856316879085175</v>
      </c>
      <c r="X156">
        <f t="shared" si="259"/>
        <v>3.8649443887434831</v>
      </c>
      <c r="Y156">
        <f t="shared" si="259"/>
        <v>4.4684197966242873</v>
      </c>
      <c r="Z156">
        <f t="shared" si="259"/>
        <v>5.339261659586132</v>
      </c>
      <c r="AC156" t="str">
        <f>T156</f>
        <v>18-24</v>
      </c>
      <c r="AD156">
        <f>$AO151+AP151-2</f>
        <v>2327</v>
      </c>
      <c r="AE156">
        <f t="shared" ref="AE156:AI156" si="260">$AO151+AQ151-2</f>
        <v>2682</v>
      </c>
      <c r="AF156">
        <f t="shared" si="260"/>
        <v>3589</v>
      </c>
      <c r="AG156">
        <f t="shared" si="260"/>
        <v>5317</v>
      </c>
      <c r="AH156">
        <f t="shared" si="260"/>
        <v>5306</v>
      </c>
      <c r="AI156">
        <f t="shared" si="260"/>
        <v>2887</v>
      </c>
    </row>
    <row r="157" spans="1:47" x14ac:dyDescent="0.35">
      <c r="A157" t="str">
        <f t="shared" ref="A157:A161" si="261">A145</f>
        <v>25-34</v>
      </c>
      <c r="C157" t="str">
        <f t="shared" si="257"/>
        <v>0.219</v>
      </c>
      <c r="D157" t="str">
        <f t="shared" si="257"/>
        <v>&lt;0.001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-6.8349165800000051</v>
      </c>
      <c r="N157">
        <f t="shared" ref="N157:Q157" si="263">$M151-O151</f>
        <v>-13.941055620000007</v>
      </c>
      <c r="O157">
        <f t="shared" si="263"/>
        <v>-26.204725020000005</v>
      </c>
      <c r="P157">
        <f t="shared" si="263"/>
        <v>-33.25435636000001</v>
      </c>
      <c r="Q157">
        <f t="shared" si="263"/>
        <v>-38.932690450000003</v>
      </c>
      <c r="T157" t="str">
        <f t="shared" ref="T157:T161" si="264">K157</f>
        <v>25-34</v>
      </c>
      <c r="V157">
        <f>SQRT((($AP151-1)*$AE151^2+(AQ151-1)*AF151^2)/($AP151+AQ151-2))</f>
        <v>3.265945524811849</v>
      </c>
      <c r="W157">
        <f t="shared" ref="W157:Z157" si="265">SQRT((($AP151-1)*$AE151^2+(AR151-1)*AG151^2)/($AP151+AR151-2))</f>
        <v>3.4467666364254961</v>
      </c>
      <c r="X157">
        <f t="shared" si="265"/>
        <v>2.568593637940471</v>
      </c>
      <c r="Y157">
        <f t="shared" si="265"/>
        <v>3.4736016762201709</v>
      </c>
      <c r="Z157">
        <f t="shared" si="265"/>
        <v>3.7861501559969417</v>
      </c>
      <c r="AC157" t="str">
        <f t="shared" ref="AC157:AC161" si="266">T157</f>
        <v>25-34</v>
      </c>
      <c r="AE157">
        <f>$AP151+AQ151-2</f>
        <v>2239</v>
      </c>
      <c r="AF157">
        <f t="shared" ref="AF157:AI157" si="267">$AP151+AR151-2</f>
        <v>3146</v>
      </c>
      <c r="AG157">
        <f t="shared" si="267"/>
        <v>4874</v>
      </c>
      <c r="AH157">
        <f t="shared" si="267"/>
        <v>4863</v>
      </c>
      <c r="AI157">
        <f t="shared" si="267"/>
        <v>2444</v>
      </c>
    </row>
    <row r="158" spans="1:47" x14ac:dyDescent="0.35">
      <c r="A158" t="str">
        <f t="shared" si="261"/>
        <v>35-44</v>
      </c>
      <c r="D158" t="str">
        <f t="shared" si="257"/>
        <v>0.083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-7.1061390400000022</v>
      </c>
      <c r="O158">
        <f t="shared" ref="O158:Q158" si="268">$N151-P151</f>
        <v>-19.36980844</v>
      </c>
      <c r="P158">
        <f t="shared" si="268"/>
        <v>-26.419439780000005</v>
      </c>
      <c r="Q158">
        <f t="shared" si="268"/>
        <v>-32.097773869999997</v>
      </c>
      <c r="T158" t="str">
        <f t="shared" si="264"/>
        <v>35-44</v>
      </c>
      <c r="W158">
        <f>SQRT((($AQ151-1)*$AF151^2+(AR151-1)*AG151^2)/($AQ151+AR151-2))</f>
        <v>2.8843337855266236</v>
      </c>
      <c r="X158">
        <f t="shared" ref="X158:Z158" si="269">SQRT((($AQ151-1)*$AF151^2+(AS151-1)*AH151^2)/($AQ151+AS151-2))</f>
        <v>2.1382734598303275</v>
      </c>
      <c r="Y158">
        <f t="shared" si="269"/>
        <v>3.1087223144139542</v>
      </c>
      <c r="Z158">
        <f t="shared" si="269"/>
        <v>3.0934949162763963</v>
      </c>
      <c r="AC158" t="str">
        <f t="shared" si="266"/>
        <v>35-44</v>
      </c>
      <c r="AF158">
        <f>$AQ151+AR151-2</f>
        <v>3501</v>
      </c>
      <c r="AG158">
        <f t="shared" ref="AG158:AI158" si="270">$AQ151+AS151-2</f>
        <v>5229</v>
      </c>
      <c r="AH158">
        <f t="shared" si="270"/>
        <v>5218</v>
      </c>
      <c r="AI158">
        <f t="shared" si="270"/>
        <v>2799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-12.263669399999998</v>
      </c>
      <c r="P159">
        <f t="shared" ref="P159:Q159" si="271">$O151-Q151</f>
        <v>-19.313300740000003</v>
      </c>
      <c r="Q159">
        <f t="shared" si="271"/>
        <v>-24.991634829999995</v>
      </c>
      <c r="T159" t="str">
        <f t="shared" si="264"/>
        <v>45-54</v>
      </c>
      <c r="X159">
        <f>SQRT((($AR151-1)*$AG151^2+(AS151-1)*AH151^2)/($AR151+AS151-2))</f>
        <v>2.4688787776735146</v>
      </c>
      <c r="Y159">
        <f t="shared" ref="Y159:Z159" si="272">SQRT((($AR151-1)*$AG151^2+(AT151-1)*AI151^2)/($AR151+AT151-2))</f>
        <v>3.2304823117980312</v>
      </c>
      <c r="Z159">
        <f t="shared" si="272"/>
        <v>3.296740794824264</v>
      </c>
      <c r="AC159" t="str">
        <f t="shared" si="266"/>
        <v>45-54</v>
      </c>
      <c r="AG159">
        <f>$AR151+AS151-2</f>
        <v>6136</v>
      </c>
      <c r="AH159">
        <f t="shared" ref="AH159:AI159" si="273">$AR151+AT151-2</f>
        <v>6125</v>
      </c>
      <c r="AI159">
        <f t="shared" si="273"/>
        <v>3706</v>
      </c>
    </row>
    <row r="160" spans="1:47" x14ac:dyDescent="0.35">
      <c r="A160" t="str">
        <f t="shared" si="261"/>
        <v>55-64</v>
      </c>
      <c r="F160" t="str">
        <f t="shared" si="257"/>
        <v>0.060</v>
      </c>
      <c r="G160" t="str">
        <f t="shared" si="257"/>
        <v>&lt;0.001</v>
      </c>
      <c r="K160" t="str">
        <f t="shared" si="262"/>
        <v>55-64</v>
      </c>
      <c r="P160">
        <f>$P151-Q151</f>
        <v>-7.0496313400000048</v>
      </c>
      <c r="Q160">
        <f>$P151-R151</f>
        <v>-12.727965429999998</v>
      </c>
      <c r="T160" t="str">
        <f t="shared" si="264"/>
        <v>55-64</v>
      </c>
      <c r="Y160">
        <f>SQRT((($AS151-1)*$AH151^2+(AT151-1)*AI151^2)/($AS151+AT151-2))</f>
        <v>2.7340765823202346</v>
      </c>
      <c r="Z160">
        <f>SQRT((($AS151-1)*$AH151^2+(AU151-1)*AJ151^2)/($AS151+AU151-2))</f>
        <v>2.5400947533825438</v>
      </c>
      <c r="AC160" t="str">
        <f t="shared" si="266"/>
        <v>55-64</v>
      </c>
      <c r="AH160">
        <f>$AS151+AT151-2</f>
        <v>7853</v>
      </c>
      <c r="AI160">
        <f>$AS151+AU151-2</f>
        <v>5434</v>
      </c>
    </row>
    <row r="161" spans="1:47" x14ac:dyDescent="0.35">
      <c r="A161" t="str">
        <f t="shared" si="261"/>
        <v>65-74</v>
      </c>
      <c r="G161" t="str">
        <f t="shared" si="257"/>
        <v>0.552</v>
      </c>
      <c r="K161" t="str">
        <f t="shared" si="262"/>
        <v>65-74</v>
      </c>
      <c r="Q161">
        <f>Q151-R151</f>
        <v>-5.6783340899999928</v>
      </c>
      <c r="T161" t="str">
        <f t="shared" si="264"/>
        <v>65-74</v>
      </c>
      <c r="Z161">
        <f>SQRT((($AT151-1)*$AI151^2+(AU151-1)*AJ151^2)/($AT151+AU151-2))</f>
        <v>3.3697700501239534</v>
      </c>
      <c r="AC161" t="str">
        <f t="shared" si="266"/>
        <v>65-74</v>
      </c>
      <c r="AI161">
        <f>$AT151+AU151-2</f>
        <v>5423</v>
      </c>
    </row>
    <row r="163" spans="1:47" x14ac:dyDescent="0.35">
      <c r="K163" t="str">
        <f t="shared" ref="K163:AA163" si="274">K18</f>
        <v>Germanosphere</v>
      </c>
      <c r="L163">
        <f t="shared" si="274"/>
        <v>19.166693209999998</v>
      </c>
      <c r="M163">
        <f t="shared" si="274"/>
        <v>45.67220588</v>
      </c>
      <c r="N163">
        <f t="shared" si="274"/>
        <v>57.051412749999997</v>
      </c>
      <c r="O163">
        <f t="shared" si="274"/>
        <v>69.441404579999997</v>
      </c>
      <c r="P163">
        <f t="shared" si="274"/>
        <v>77.636021240000005</v>
      </c>
      <c r="Q163">
        <f t="shared" si="274"/>
        <v>103.0947808</v>
      </c>
      <c r="R163">
        <f t="shared" si="274"/>
        <v>98.626047830000005</v>
      </c>
      <c r="S163">
        <f t="shared" si="274"/>
        <v>0</v>
      </c>
      <c r="T163" t="str">
        <f t="shared" si="274"/>
        <v>Germanosphere</v>
      </c>
      <c r="U163">
        <f t="shared" si="274"/>
        <v>6.0052258539999999</v>
      </c>
      <c r="V163">
        <f t="shared" si="274"/>
        <v>2.5139237909999999</v>
      </c>
      <c r="W163">
        <f t="shared" si="274"/>
        <v>10.870059380000001</v>
      </c>
      <c r="X163">
        <f t="shared" si="274"/>
        <v>3.9090096650000001</v>
      </c>
      <c r="Y163">
        <f t="shared" si="274"/>
        <v>2.3492483119999998</v>
      </c>
      <c r="Z163">
        <f t="shared" si="274"/>
        <v>1.855148574</v>
      </c>
      <c r="AA163">
        <f t="shared" si="274"/>
        <v>5.2075459520000003</v>
      </c>
      <c r="AC163" t="str">
        <f t="shared" ref="AC163:AK163" si="275">AC18</f>
        <v>Germanosphere</v>
      </c>
      <c r="AD163">
        <f t="shared" si="275"/>
        <v>3.4671187639999999</v>
      </c>
      <c r="AE163">
        <f t="shared" si="275"/>
        <v>1.4514145780000001</v>
      </c>
      <c r="AF163">
        <f t="shared" si="275"/>
        <v>6.275831706</v>
      </c>
      <c r="AG163">
        <f t="shared" si="275"/>
        <v>2.256867782</v>
      </c>
      <c r="AH163">
        <f t="shared" si="275"/>
        <v>1.356339145</v>
      </c>
      <c r="AI163">
        <f t="shared" si="275"/>
        <v>1.0710705279999999</v>
      </c>
      <c r="AJ163">
        <f t="shared" si="275"/>
        <v>3.006578057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127</v>
      </c>
      <c r="AP163">
        <f t="shared" si="276"/>
        <v>132</v>
      </c>
      <c r="AQ163">
        <f t="shared" si="276"/>
        <v>430</v>
      </c>
      <c r="AR163">
        <f t="shared" si="276"/>
        <v>1042</v>
      </c>
      <c r="AS163">
        <f t="shared" si="276"/>
        <v>1950</v>
      </c>
      <c r="AT163">
        <f t="shared" si="276"/>
        <v>886</v>
      </c>
      <c r="AU163">
        <f t="shared" si="276"/>
        <v>169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&lt;0.001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-26.505512670000002</v>
      </c>
      <c r="M168">
        <f t="shared" ref="M168:Q168" si="283">$L163-N163</f>
        <v>-37.884719539999999</v>
      </c>
      <c r="N168">
        <f t="shared" si="283"/>
        <v>-50.274711369999999</v>
      </c>
      <c r="O168">
        <f t="shared" si="283"/>
        <v>-58.469328030000007</v>
      </c>
      <c r="P168">
        <f t="shared" si="283"/>
        <v>-83.92808758999999</v>
      </c>
      <c r="Q168">
        <f t="shared" si="283"/>
        <v>-79.459354619999999</v>
      </c>
      <c r="T168" t="str">
        <f>K168</f>
        <v>18-24</v>
      </c>
      <c r="U168">
        <f>SQRT((($AO163-1)*$AD163^2+(AP163-1)*AE163^2)/($AO163+AP163-2))</f>
        <v>2.639567334476169</v>
      </c>
      <c r="V168">
        <f t="shared" ref="V168:Z168" si="284">SQRT((($AO163-1)*$AD163^2+(AQ163-1)*AF163^2)/($AO163+AQ163-2))</f>
        <v>5.7596384182143519</v>
      </c>
      <c r="W168">
        <f t="shared" si="284"/>
        <v>2.4168997085904809</v>
      </c>
      <c r="X168">
        <f t="shared" si="284"/>
        <v>1.567766315389199</v>
      </c>
      <c r="Y168">
        <f t="shared" si="284"/>
        <v>1.5818893301425077</v>
      </c>
      <c r="Z168">
        <f t="shared" si="284"/>
        <v>3.212048390099338</v>
      </c>
      <c r="AC168" t="str">
        <f>T168</f>
        <v>18-24</v>
      </c>
      <c r="AD168">
        <f>$AO163+AP163-2</f>
        <v>257</v>
      </c>
      <c r="AE168">
        <f t="shared" ref="AE168:AI168" si="285">$AO163+AQ163-2</f>
        <v>555</v>
      </c>
      <c r="AF168">
        <f t="shared" si="285"/>
        <v>1167</v>
      </c>
      <c r="AG168">
        <f t="shared" si="285"/>
        <v>2075</v>
      </c>
      <c r="AH168">
        <f t="shared" si="285"/>
        <v>1011</v>
      </c>
      <c r="AI168">
        <f t="shared" si="285"/>
        <v>294</v>
      </c>
    </row>
    <row r="169" spans="1:47" x14ac:dyDescent="0.35">
      <c r="A169" t="str">
        <f t="shared" ref="A169:A173" si="286">A157</f>
        <v>25-34</v>
      </c>
      <c r="C169" t="str">
        <f t="shared" si="282"/>
        <v>0.242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-11.379206869999997</v>
      </c>
      <c r="N169">
        <f t="shared" ref="N169:Q169" si="288">$M163-O163</f>
        <v>-23.769198699999997</v>
      </c>
      <c r="O169">
        <f t="shared" si="288"/>
        <v>-31.963815360000005</v>
      </c>
      <c r="P169">
        <f t="shared" si="288"/>
        <v>-57.422574919999995</v>
      </c>
      <c r="Q169">
        <f t="shared" si="288"/>
        <v>-52.953841950000005</v>
      </c>
      <c r="T169" t="str">
        <f t="shared" ref="T169:T173" si="289">K169</f>
        <v>25-34</v>
      </c>
      <c r="V169">
        <f>SQRT((($AP163-1)*$AE163^2+(AQ163-1)*AF163^2)/($AP163+AQ163-2))</f>
        <v>5.5376288191385621</v>
      </c>
      <c r="W169">
        <f t="shared" ref="W169:Z169" si="290">SQRT((($AP163-1)*$AE163^2+(AR163-1)*AG163^2)/($AP163+AR163-2))</f>
        <v>2.1816502985222459</v>
      </c>
      <c r="X169">
        <f t="shared" si="290"/>
        <v>1.3625228408718311</v>
      </c>
      <c r="Y169">
        <f t="shared" si="290"/>
        <v>1.1273401503100817</v>
      </c>
      <c r="Z169">
        <f t="shared" si="290"/>
        <v>2.4499014458870954</v>
      </c>
      <c r="AC169" t="str">
        <f t="shared" ref="AC169:AC173" si="291">T169</f>
        <v>25-34</v>
      </c>
      <c r="AE169">
        <f>$AP163+AQ163-2</f>
        <v>560</v>
      </c>
      <c r="AF169">
        <f t="shared" ref="AF169:AI169" si="292">$AP163+AR163-2</f>
        <v>1172</v>
      </c>
      <c r="AG169">
        <f t="shared" si="292"/>
        <v>2080</v>
      </c>
      <c r="AH169">
        <f t="shared" si="292"/>
        <v>1016</v>
      </c>
      <c r="AI169">
        <f t="shared" si="292"/>
        <v>299</v>
      </c>
    </row>
    <row r="170" spans="1:47" x14ac:dyDescent="0.35">
      <c r="A170" t="str">
        <f t="shared" si="286"/>
        <v>35-44</v>
      </c>
      <c r="D170" t="str">
        <f t="shared" si="282"/>
        <v>0.009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-12.38999183</v>
      </c>
      <c r="O170">
        <f t="shared" ref="O170:Q170" si="293">$N163-P163</f>
        <v>-20.584608490000008</v>
      </c>
      <c r="P170">
        <f t="shared" si="293"/>
        <v>-46.043368049999998</v>
      </c>
      <c r="Q170">
        <f t="shared" si="293"/>
        <v>-41.574635080000007</v>
      </c>
      <c r="T170" t="str">
        <f t="shared" si="289"/>
        <v>35-44</v>
      </c>
      <c r="W170">
        <f>SQRT((($AQ163-1)*$AF163^2+(AR163-1)*AG163^2)/($AQ163+AR163-2))</f>
        <v>3.8860385903098886</v>
      </c>
      <c r="X170">
        <f t="shared" ref="X170:Z170" si="294">SQRT((($AQ163-1)*$AF163^2+(AS163-1)*AH163^2)/($AQ163+AS163-2))</f>
        <v>2.9348197174277195</v>
      </c>
      <c r="Y170">
        <f t="shared" si="294"/>
        <v>3.6920959502292603</v>
      </c>
      <c r="Z170">
        <f t="shared" si="294"/>
        <v>5.5539472790928741</v>
      </c>
      <c r="AC170" t="str">
        <f t="shared" si="291"/>
        <v>35-44</v>
      </c>
      <c r="AF170">
        <f>$AQ163+AR163-2</f>
        <v>1470</v>
      </c>
      <c r="AG170">
        <f t="shared" ref="AG170:AI170" si="295">$AQ163+AS163-2</f>
        <v>2378</v>
      </c>
      <c r="AH170">
        <f t="shared" si="295"/>
        <v>1314</v>
      </c>
      <c r="AI170">
        <f t="shared" si="295"/>
        <v>597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-8.1946166600000083</v>
      </c>
      <c r="P171">
        <f t="shared" ref="P171:Q171" si="296">$O163-Q163</f>
        <v>-33.653376219999998</v>
      </c>
      <c r="Q171">
        <f t="shared" si="296"/>
        <v>-29.184643250000008</v>
      </c>
      <c r="T171" t="str">
        <f t="shared" si="289"/>
        <v>45-54</v>
      </c>
      <c r="X171">
        <f>SQRT((($AR163-1)*$AG163^2+(AS163-1)*AH163^2)/($AR163+AS163-2))</f>
        <v>1.7240937736741457</v>
      </c>
      <c r="Y171">
        <f t="shared" ref="Y171:Z171" si="297">SQRT((($AR163-1)*$AG163^2+(AT163-1)*AI163^2)/($AR163+AT163-2))</f>
        <v>1.8111155452651866</v>
      </c>
      <c r="Z171">
        <f t="shared" si="297"/>
        <v>2.3752448266981343</v>
      </c>
      <c r="AC171" t="str">
        <f t="shared" si="291"/>
        <v>45-54</v>
      </c>
      <c r="AG171">
        <f>$AR163+AS163-2</f>
        <v>2990</v>
      </c>
      <c r="AH171">
        <f t="shared" ref="AH171:AI171" si="298">$AR163+AT163-2</f>
        <v>1926</v>
      </c>
      <c r="AI171">
        <f t="shared" si="298"/>
        <v>1209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-25.45875955999999</v>
      </c>
      <c r="Q172">
        <f>$P163-R163</f>
        <v>-20.990026589999999</v>
      </c>
      <c r="T172" t="str">
        <f t="shared" si="289"/>
        <v>55-64</v>
      </c>
      <c r="Y172">
        <f>SQRT((($AS163-1)*$AH163^2+(AT163-1)*AI163^2)/($AS163+AT163-2))</f>
        <v>1.2741325096307172</v>
      </c>
      <c r="Z172">
        <f>SQRT((($AS163-1)*$AH163^2+(AU163-1)*AJ163^2)/($AS163+AU163-2))</f>
        <v>1.5527456374248987</v>
      </c>
      <c r="AC172" t="str">
        <f t="shared" si="291"/>
        <v>55-64</v>
      </c>
      <c r="AH172">
        <f>$AS163+AT163-2</f>
        <v>2834</v>
      </c>
      <c r="AI172">
        <f>$AS163+AU163-2</f>
        <v>2117</v>
      </c>
    </row>
    <row r="173" spans="1:47" x14ac:dyDescent="0.35">
      <c r="A173" t="str">
        <f t="shared" si="286"/>
        <v>65-74</v>
      </c>
      <c r="G173" t="str">
        <f t="shared" si="282"/>
        <v>0.024</v>
      </c>
      <c r="K173" t="str">
        <f t="shared" si="287"/>
        <v>65-74</v>
      </c>
      <c r="Q173">
        <f>Q163-R163</f>
        <v>4.4687329699999907</v>
      </c>
      <c r="T173" t="str">
        <f t="shared" si="289"/>
        <v>65-74</v>
      </c>
      <c r="Z173">
        <f>SQRT((($AT163-1)*$AI163^2+(AU163-1)*AJ163^2)/($AT163+AU163-2))</f>
        <v>1.5512464547312457</v>
      </c>
      <c r="AC173" t="str">
        <f t="shared" si="291"/>
        <v>65-74</v>
      </c>
      <c r="AI173">
        <f>$AT163+AU163-2</f>
        <v>1053</v>
      </c>
    </row>
    <row r="175" spans="1:47" x14ac:dyDescent="0.35">
      <c r="K175" t="str">
        <f t="shared" ref="K175:AA175" si="299">K19</f>
        <v>Hispanosphere</v>
      </c>
      <c r="L175">
        <f t="shared" si="299"/>
        <v>14.387516059999999</v>
      </c>
      <c r="M175">
        <f t="shared" si="299"/>
        <v>45.871886709999998</v>
      </c>
      <c r="N175">
        <f t="shared" si="299"/>
        <v>71.392726289999999</v>
      </c>
      <c r="O175">
        <f t="shared" si="299"/>
        <v>92.152486870000004</v>
      </c>
      <c r="P175">
        <f t="shared" si="299"/>
        <v>107.6564838</v>
      </c>
      <c r="Q175">
        <f t="shared" si="299"/>
        <v>115.23187900000001</v>
      </c>
      <c r="R175">
        <f t="shared" si="299"/>
        <v>118.5719993</v>
      </c>
      <c r="S175">
        <f t="shared" si="299"/>
        <v>0</v>
      </c>
      <c r="T175" t="str">
        <f t="shared" si="299"/>
        <v>Hispanosphere</v>
      </c>
      <c r="U175">
        <f t="shared" si="299"/>
        <v>11.65356654</v>
      </c>
      <c r="V175">
        <f t="shared" si="299"/>
        <v>16.307176609999999</v>
      </c>
      <c r="W175">
        <f t="shared" si="299"/>
        <v>12.209130589999999</v>
      </c>
      <c r="X175">
        <f t="shared" si="299"/>
        <v>9.2161502760000005</v>
      </c>
      <c r="Y175">
        <f t="shared" si="299"/>
        <v>9.6784101000000007</v>
      </c>
      <c r="Z175">
        <f t="shared" si="299"/>
        <v>6.4980653940000002</v>
      </c>
      <c r="AA175">
        <f t="shared" si="299"/>
        <v>9.7047810909999992</v>
      </c>
      <c r="AC175" t="str">
        <f t="shared" ref="AC175:AK175" si="300">AC19</f>
        <v>Hispanosphere</v>
      </c>
      <c r="AD175">
        <f t="shared" si="300"/>
        <v>2.6058166960000002</v>
      </c>
      <c r="AE175">
        <f t="shared" si="300"/>
        <v>3.646395541</v>
      </c>
      <c r="AF175">
        <f t="shared" si="300"/>
        <v>2.7300445940000002</v>
      </c>
      <c r="AG175">
        <f t="shared" si="300"/>
        <v>2.0607938510000001</v>
      </c>
      <c r="AH175">
        <f t="shared" si="300"/>
        <v>2.16415829</v>
      </c>
      <c r="AI175">
        <f t="shared" si="300"/>
        <v>1.4530115939999999</v>
      </c>
      <c r="AJ175">
        <f t="shared" si="300"/>
        <v>2.1700550230000002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10426</v>
      </c>
      <c r="AP175">
        <f t="shared" si="301"/>
        <v>6928</v>
      </c>
      <c r="AQ175">
        <f t="shared" si="301"/>
        <v>9019</v>
      </c>
      <c r="AR175">
        <f t="shared" si="301"/>
        <v>11108</v>
      </c>
      <c r="AS175">
        <f t="shared" si="301"/>
        <v>13440</v>
      </c>
      <c r="AT175">
        <f t="shared" si="301"/>
        <v>7850</v>
      </c>
      <c r="AU175">
        <f t="shared" si="301"/>
        <v>1677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-31.484370649999999</v>
      </c>
      <c r="M180">
        <f t="shared" ref="M180:Q180" si="308">$L175-N175</f>
        <v>-57.005210230000003</v>
      </c>
      <c r="N180">
        <f t="shared" si="308"/>
        <v>-77.764970810000008</v>
      </c>
      <c r="O180">
        <f t="shared" si="308"/>
        <v>-93.268967740000008</v>
      </c>
      <c r="P180">
        <f t="shared" si="308"/>
        <v>-100.84436294000001</v>
      </c>
      <c r="Q180">
        <f t="shared" si="308"/>
        <v>-104.18448324000001</v>
      </c>
      <c r="T180" t="str">
        <f>K180</f>
        <v>18-24</v>
      </c>
      <c r="U180">
        <f>SQRT((($AO175-1)*$AD175^2+(AP175-1)*AE175^2)/($AO175+AP175-2))</f>
        <v>3.0638985667855971</v>
      </c>
      <c r="V180">
        <f t="shared" ref="V180:Z180" si="309">SQRT((($AO175-1)*$AD175^2+(AQ175-1)*AF175^2)/($AO175+AQ175-2))</f>
        <v>2.6641561347348981</v>
      </c>
      <c r="W180">
        <f t="shared" si="309"/>
        <v>2.3405760552784978</v>
      </c>
      <c r="X180">
        <f t="shared" si="309"/>
        <v>2.3672544912170261</v>
      </c>
      <c r="Y180">
        <f t="shared" si="309"/>
        <v>2.1864475025616339</v>
      </c>
      <c r="Z180">
        <f t="shared" si="309"/>
        <v>2.5499099060758712</v>
      </c>
      <c r="AC180" t="str">
        <f>T180</f>
        <v>18-24</v>
      </c>
      <c r="AD180">
        <f>$AO175+AP175-2</f>
        <v>17352</v>
      </c>
      <c r="AE180">
        <f t="shared" ref="AE180:AI180" si="310">$AO175+AQ175-2</f>
        <v>19443</v>
      </c>
      <c r="AF180">
        <f t="shared" si="310"/>
        <v>21532</v>
      </c>
      <c r="AG180">
        <f t="shared" si="310"/>
        <v>23864</v>
      </c>
      <c r="AH180">
        <f t="shared" si="310"/>
        <v>18274</v>
      </c>
      <c r="AI180">
        <f t="shared" si="310"/>
        <v>12101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-25.520839580000001</v>
      </c>
      <c r="N181">
        <f t="shared" ref="N181:Q181" si="313">$M175-O175</f>
        <v>-46.280600160000006</v>
      </c>
      <c r="O181">
        <f t="shared" si="313"/>
        <v>-61.784597090000005</v>
      </c>
      <c r="P181">
        <f t="shared" si="313"/>
        <v>-69.359992290000008</v>
      </c>
      <c r="Q181">
        <f t="shared" si="313"/>
        <v>-72.700112590000003</v>
      </c>
      <c r="T181" t="str">
        <f t="shared" ref="T181:T185" si="314">K181</f>
        <v>25-34</v>
      </c>
      <c r="V181">
        <f>SQRT((($AP175-1)*$AE175^2+(AQ175-1)*AF175^2)/($AP175+AQ175-2))</f>
        <v>3.1609409549628418</v>
      </c>
      <c r="W181">
        <f t="shared" ref="W181:Z181" si="315">SQRT((($AP175-1)*$AE175^2+(AR175-1)*AG175^2)/($AP175+AR175-2))</f>
        <v>2.7789906752281115</v>
      </c>
      <c r="X181">
        <f t="shared" si="315"/>
        <v>2.7591582561479018</v>
      </c>
      <c r="Y181">
        <f t="shared" si="315"/>
        <v>2.7119659590653673</v>
      </c>
      <c r="Z181">
        <f t="shared" si="315"/>
        <v>3.4092969195201239</v>
      </c>
      <c r="AC181" t="str">
        <f t="shared" ref="AC181:AC185" si="316">T181</f>
        <v>25-34</v>
      </c>
      <c r="AE181">
        <f>$AP175+AQ175-2</f>
        <v>15945</v>
      </c>
      <c r="AF181">
        <f t="shared" ref="AF181:AI181" si="317">$AP175+AR175-2</f>
        <v>18034</v>
      </c>
      <c r="AG181">
        <f t="shared" si="317"/>
        <v>20366</v>
      </c>
      <c r="AH181">
        <f t="shared" si="317"/>
        <v>14776</v>
      </c>
      <c r="AI181">
        <f t="shared" si="317"/>
        <v>8603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-20.759760580000005</v>
      </c>
      <c r="O182">
        <f t="shared" ref="O182:Q182" si="318">$N175-P175</f>
        <v>-36.263757510000005</v>
      </c>
      <c r="P182">
        <f t="shared" si="318"/>
        <v>-43.839152710000008</v>
      </c>
      <c r="Q182">
        <f t="shared" si="318"/>
        <v>-47.179273010000003</v>
      </c>
      <c r="T182" t="str">
        <f t="shared" si="314"/>
        <v>35-44</v>
      </c>
      <c r="W182">
        <f>SQRT((($AQ175-1)*$AF175^2+(AR175-1)*AG175^2)/($AQ175+AR175-2))</f>
        <v>2.3840301744517034</v>
      </c>
      <c r="X182">
        <f t="shared" ref="X182:Z182" si="319">SQRT((($AQ175-1)*$AF175^2+(AS175-1)*AH175^2)/($AQ175+AS175-2))</f>
        <v>2.4074358100363913</v>
      </c>
      <c r="Y182">
        <f t="shared" si="319"/>
        <v>2.2287459394861395</v>
      </c>
      <c r="Z182">
        <f t="shared" si="319"/>
        <v>2.6501120263020996</v>
      </c>
      <c r="AC182" t="str">
        <f t="shared" si="316"/>
        <v>35-44</v>
      </c>
      <c r="AF182">
        <f>$AQ175+AR175-2</f>
        <v>20125</v>
      </c>
      <c r="AG182">
        <f t="shared" ref="AG182:AI182" si="320">$AQ175+AS175-2</f>
        <v>22457</v>
      </c>
      <c r="AH182">
        <f t="shared" si="320"/>
        <v>16867</v>
      </c>
      <c r="AI182">
        <f t="shared" si="320"/>
        <v>10694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-15.50399693</v>
      </c>
      <c r="P183">
        <f t="shared" ref="P183:Q183" si="321">$O175-Q175</f>
        <v>-23.079392130000002</v>
      </c>
      <c r="Q183">
        <f t="shared" si="321"/>
        <v>-26.419512429999997</v>
      </c>
      <c r="T183" t="str">
        <f t="shared" si="314"/>
        <v>45-54</v>
      </c>
      <c r="X183">
        <f>SQRT((($AR175-1)*$AG175^2+(AS175-1)*AH175^2)/($AR175+AS175-2))</f>
        <v>2.1180111124749352</v>
      </c>
      <c r="Y183">
        <f t="shared" ref="Y183:Z183" si="322">SQRT((($AR175-1)*$AG175^2+(AT175-1)*AI175^2)/($AR175+AT175-2))</f>
        <v>1.8337350017837155</v>
      </c>
      <c r="Z183">
        <f t="shared" si="322"/>
        <v>2.0754469262824795</v>
      </c>
      <c r="AC183" t="str">
        <f t="shared" si="316"/>
        <v>45-54</v>
      </c>
      <c r="AG183">
        <f>$AR175+AS175-2</f>
        <v>24546</v>
      </c>
      <c r="AH183">
        <f t="shared" ref="AH183:AI183" si="323">$AR175+AT175-2</f>
        <v>18956</v>
      </c>
      <c r="AI183">
        <f t="shared" si="323"/>
        <v>12783</v>
      </c>
    </row>
    <row r="184" spans="1:47" x14ac:dyDescent="0.35">
      <c r="A184" t="str">
        <f t="shared" si="311"/>
        <v>55-64</v>
      </c>
      <c r="F184" t="str">
        <f t="shared" si="307"/>
        <v>&lt;0.001</v>
      </c>
      <c r="G184" t="str">
        <f t="shared" si="307"/>
        <v>&lt;0.001</v>
      </c>
      <c r="K184" t="str">
        <f t="shared" si="312"/>
        <v>55-64</v>
      </c>
      <c r="P184">
        <f>$P175-Q175</f>
        <v>-7.5753952000000027</v>
      </c>
      <c r="Q184">
        <f>$P175-R175</f>
        <v>-10.915515499999998</v>
      </c>
      <c r="T184" t="str">
        <f t="shared" si="314"/>
        <v>55-64</v>
      </c>
      <c r="Y184">
        <f>SQRT((($AS175-1)*$AH175^2+(AT175-1)*AI175^2)/($AS175+AT175-2))</f>
        <v>1.9326526092851781</v>
      </c>
      <c r="Z184">
        <f>SQRT((($AS175-1)*$AH175^2+(AU175-1)*AJ175^2)/($AS175+AU175-2))</f>
        <v>2.1648129305599482</v>
      </c>
      <c r="AC184" t="str">
        <f t="shared" si="316"/>
        <v>55-64</v>
      </c>
      <c r="AH184">
        <f>$AS175+AT175-2</f>
        <v>21288</v>
      </c>
      <c r="AI184">
        <f>$AS175+AU175-2</f>
        <v>15115</v>
      </c>
    </row>
    <row r="185" spans="1:47" x14ac:dyDescent="0.35">
      <c r="A185" t="str">
        <f t="shared" si="311"/>
        <v>65-74</v>
      </c>
      <c r="G185" t="str">
        <f t="shared" si="307"/>
        <v>0.223</v>
      </c>
      <c r="K185" t="str">
        <f t="shared" si="312"/>
        <v>65-74</v>
      </c>
      <c r="Q185">
        <f>Q175-R175</f>
        <v>-3.3401202999999953</v>
      </c>
      <c r="T185" t="str">
        <f t="shared" si="314"/>
        <v>65-74</v>
      </c>
      <c r="Z185">
        <f>SQRT((($AT175-1)*$AI175^2+(AU175-1)*AJ175^2)/($AT175+AU175-2))</f>
        <v>1.6026114032277665</v>
      </c>
      <c r="AC185" t="str">
        <f t="shared" si="316"/>
        <v>65-74</v>
      </c>
      <c r="AI185">
        <f>$AT175+AU175-2</f>
        <v>9525</v>
      </c>
    </row>
    <row r="187" spans="1:47" x14ac:dyDescent="0.35">
      <c r="K187" t="str">
        <f t="shared" ref="K187:AA187" si="324">K20</f>
        <v>Lusosphone (Portuguese)</v>
      </c>
      <c r="L187">
        <f t="shared" si="324"/>
        <v>-1.34159535</v>
      </c>
      <c r="M187">
        <f t="shared" si="324"/>
        <v>33.375204570000001</v>
      </c>
      <c r="N187">
        <f t="shared" si="324"/>
        <v>51.359066980000001</v>
      </c>
      <c r="O187">
        <f t="shared" si="324"/>
        <v>67.986575759999994</v>
      </c>
      <c r="P187">
        <f t="shared" si="324"/>
        <v>85.403028629999994</v>
      </c>
      <c r="Q187">
        <f t="shared" si="324"/>
        <v>100.7549995</v>
      </c>
      <c r="R187">
        <f t="shared" si="324"/>
        <v>115.8591089</v>
      </c>
      <c r="S187">
        <f t="shared" si="324"/>
        <v>0</v>
      </c>
      <c r="T187" t="str">
        <f t="shared" si="324"/>
        <v>Lusosphone (Portuguese)</v>
      </c>
      <c r="U187">
        <f t="shared" si="324"/>
        <v>13.487518379999999</v>
      </c>
      <c r="V187">
        <f t="shared" si="324"/>
        <v>10.48491471</v>
      </c>
      <c r="W187">
        <f t="shared" si="324"/>
        <v>8.1614967109999998</v>
      </c>
      <c r="X187">
        <f t="shared" si="324"/>
        <v>3.4706499329999998</v>
      </c>
      <c r="Y187">
        <f t="shared" si="324"/>
        <v>4.3873274149999997</v>
      </c>
      <c r="Z187">
        <f t="shared" si="324"/>
        <v>2.9654072419999999</v>
      </c>
      <c r="AA187">
        <f t="shared" si="324"/>
        <v>5.9315733000000002</v>
      </c>
      <c r="AC187" t="str">
        <f t="shared" ref="AC187:AK187" si="325">AC20</f>
        <v>Lusosphone (Portuguese)</v>
      </c>
      <c r="AD187">
        <f t="shared" si="325"/>
        <v>6.7437591890000004</v>
      </c>
      <c r="AE187">
        <f t="shared" si="325"/>
        <v>5.2424573560000001</v>
      </c>
      <c r="AF187">
        <f t="shared" si="325"/>
        <v>4.0807483549999999</v>
      </c>
      <c r="AG187">
        <f t="shared" si="325"/>
        <v>1.7353249669999999</v>
      </c>
      <c r="AH187">
        <f t="shared" si="325"/>
        <v>2.1936637069999998</v>
      </c>
      <c r="AI187">
        <f t="shared" si="325"/>
        <v>1.482703621</v>
      </c>
      <c r="AJ187">
        <f t="shared" si="325"/>
        <v>2.9657866500000001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2983</v>
      </c>
      <c r="AP187">
        <f t="shared" si="326"/>
        <v>2024</v>
      </c>
      <c r="AQ187">
        <f t="shared" si="326"/>
        <v>2878</v>
      </c>
      <c r="AR187">
        <f t="shared" si="326"/>
        <v>3483</v>
      </c>
      <c r="AS187">
        <f t="shared" si="326"/>
        <v>4074</v>
      </c>
      <c r="AT187">
        <f t="shared" si="326"/>
        <v>1702</v>
      </c>
      <c r="AU187">
        <f t="shared" si="326"/>
        <v>270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-34.71679992</v>
      </c>
      <c r="M192">
        <f t="shared" ref="M192:Q192" si="333">$L187-N187</f>
        <v>-52.70066233</v>
      </c>
      <c r="N192">
        <f t="shared" si="333"/>
        <v>-69.32817111</v>
      </c>
      <c r="O192">
        <f t="shared" si="333"/>
        <v>-86.74462398</v>
      </c>
      <c r="P192">
        <f t="shared" si="333"/>
        <v>-102.09659485</v>
      </c>
      <c r="Q192">
        <f t="shared" si="333"/>
        <v>-117.20070425</v>
      </c>
      <c r="T192" t="str">
        <f>K192</f>
        <v>18-24</v>
      </c>
      <c r="U192">
        <f>SQRT((($AO187-1)*$AD187^2+(AP187-1)*AE187^2)/($AO187+AP187-2))</f>
        <v>6.1810042269254026</v>
      </c>
      <c r="V192">
        <f t="shared" ref="V192:Z192" si="334">SQRT((($AO187-1)*$AD187^2+(AQ187-1)*AF187^2)/($AO187+AQ187-2))</f>
        <v>5.596757373289404</v>
      </c>
      <c r="W192">
        <f t="shared" si="334"/>
        <v>4.754196053403426</v>
      </c>
      <c r="X192">
        <f t="shared" si="334"/>
        <v>4.6905092040390901</v>
      </c>
      <c r="Y192">
        <f t="shared" si="334"/>
        <v>5.4550705043001075</v>
      </c>
      <c r="Z192">
        <f t="shared" si="334"/>
        <v>6.5148329289052347</v>
      </c>
      <c r="AC192" t="str">
        <f>T192</f>
        <v>18-24</v>
      </c>
      <c r="AD192">
        <f>$AO187+AP187-2</f>
        <v>5005</v>
      </c>
      <c r="AE192">
        <f t="shared" ref="AE192:AI192" si="335">$AO187+AQ187-2</f>
        <v>5859</v>
      </c>
      <c r="AF192">
        <f t="shared" si="335"/>
        <v>6464</v>
      </c>
      <c r="AG192">
        <f t="shared" si="335"/>
        <v>7055</v>
      </c>
      <c r="AH192">
        <f t="shared" si="335"/>
        <v>4683</v>
      </c>
      <c r="AI192">
        <f t="shared" si="335"/>
        <v>3251</v>
      </c>
    </row>
    <row r="193" spans="1:47" x14ac:dyDescent="0.35">
      <c r="A193" t="str">
        <f t="shared" ref="A193:A197" si="336">A181</f>
        <v>25-34</v>
      </c>
      <c r="C193" t="str">
        <f t="shared" si="332"/>
        <v>&lt;0.001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-17.98386241</v>
      </c>
      <c r="N193">
        <f t="shared" ref="N193:Q193" si="338">$M187-O187</f>
        <v>-34.611371189999993</v>
      </c>
      <c r="O193">
        <f t="shared" si="338"/>
        <v>-52.027824059999993</v>
      </c>
      <c r="P193">
        <f t="shared" si="338"/>
        <v>-67.379794930000003</v>
      </c>
      <c r="Q193">
        <f t="shared" si="338"/>
        <v>-82.483904330000001</v>
      </c>
      <c r="T193" t="str">
        <f t="shared" ref="T193:T197" si="339">K193</f>
        <v>25-34</v>
      </c>
      <c r="V193">
        <f>SQRT((($AP187-1)*$AE187^2+(AQ187-1)*AF187^2)/($AP187+AQ187-2))</f>
        <v>4.5960963594366158</v>
      </c>
      <c r="W193">
        <f t="shared" ref="W193:Z193" si="340">SQRT((($AP187-1)*$AE187^2+(AR187-1)*AG187^2)/($AP187+AR187-2))</f>
        <v>3.4647404109201565</v>
      </c>
      <c r="X193">
        <f t="shared" si="340"/>
        <v>3.5122294094899971</v>
      </c>
      <c r="Y193">
        <f t="shared" si="340"/>
        <v>3.9917453418717668</v>
      </c>
      <c r="Z193">
        <f t="shared" si="340"/>
        <v>5.0289272312533564</v>
      </c>
      <c r="AC193" t="str">
        <f t="shared" ref="AC193:AC197" si="341">T193</f>
        <v>25-34</v>
      </c>
      <c r="AE193">
        <f>$AP187+AQ187-2</f>
        <v>4900</v>
      </c>
      <c r="AF193">
        <f t="shared" ref="AF193:AI193" si="342">$AP187+AR187-2</f>
        <v>5505</v>
      </c>
      <c r="AG193">
        <f t="shared" si="342"/>
        <v>6096</v>
      </c>
      <c r="AH193">
        <f t="shared" si="342"/>
        <v>3724</v>
      </c>
      <c r="AI193">
        <f t="shared" si="342"/>
        <v>2292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-16.627508779999992</v>
      </c>
      <c r="O194">
        <f t="shared" ref="O194:Q194" si="343">$N187-P187</f>
        <v>-34.043961649999993</v>
      </c>
      <c r="P194">
        <f t="shared" si="343"/>
        <v>-49.395932519999995</v>
      </c>
      <c r="Q194">
        <f t="shared" si="343"/>
        <v>-64.500041920000001</v>
      </c>
      <c r="T194" t="str">
        <f t="shared" si="339"/>
        <v>35-44</v>
      </c>
      <c r="W194">
        <f>SQRT((($AQ187-1)*$AF187^2+(AR187-1)*AG187^2)/($AQ187+AR187-2))</f>
        <v>3.0303490129520068</v>
      </c>
      <c r="X194">
        <f t="shared" ref="X194:Z194" si="344">SQRT((($AQ187-1)*$AF187^2+(AS187-1)*AH187^2)/($AQ187+AS187-2))</f>
        <v>3.1166573263293245</v>
      </c>
      <c r="Y194">
        <f t="shared" si="344"/>
        <v>3.3588611342582473</v>
      </c>
      <c r="Z194">
        <f t="shared" si="344"/>
        <v>3.9975897683098154</v>
      </c>
      <c r="AC194" t="str">
        <f t="shared" si="341"/>
        <v>35-44</v>
      </c>
      <c r="AF194">
        <f>$AQ187+AR187-2</f>
        <v>6359</v>
      </c>
      <c r="AG194">
        <f t="shared" ref="AG194:AI194" si="345">$AQ187+AS187-2</f>
        <v>6950</v>
      </c>
      <c r="AH194">
        <f t="shared" si="345"/>
        <v>4578</v>
      </c>
      <c r="AI194">
        <f t="shared" si="345"/>
        <v>3146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-17.416452870000001</v>
      </c>
      <c r="P195">
        <f t="shared" ref="P195:Q195" si="346">$O187-Q187</f>
        <v>-32.768423740000003</v>
      </c>
      <c r="Q195">
        <f t="shared" si="346"/>
        <v>-47.872533140000002</v>
      </c>
      <c r="T195" t="str">
        <f t="shared" si="339"/>
        <v>45-54</v>
      </c>
      <c r="X195">
        <f>SQRT((($AR187-1)*$AG187^2+(AS187-1)*AH187^2)/($AR187+AS187-2))</f>
        <v>1.9955430085142198</v>
      </c>
      <c r="Y195">
        <f t="shared" ref="Y195:Z195" si="347">SQRT((($AR187-1)*$AG187^2+(AT187-1)*AI187^2)/($AR187+AT187-2))</f>
        <v>1.6566696857097936</v>
      </c>
      <c r="Z195">
        <f t="shared" si="347"/>
        <v>1.8509960266580545</v>
      </c>
      <c r="AC195" t="str">
        <f t="shared" si="341"/>
        <v>45-54</v>
      </c>
      <c r="AG195">
        <f>$AR187+AS187-2</f>
        <v>7555</v>
      </c>
      <c r="AH195">
        <f t="shared" ref="AH195:AI195" si="348">$AR187+AT187-2</f>
        <v>5183</v>
      </c>
      <c r="AI195">
        <f t="shared" si="348"/>
        <v>3751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-15.351970870000002</v>
      </c>
      <c r="Q196">
        <f>$P187-R187</f>
        <v>-30.456080270000001</v>
      </c>
      <c r="T196" t="str">
        <f t="shared" si="339"/>
        <v>55-64</v>
      </c>
      <c r="Y196">
        <f>SQRT((($AS187-1)*$AH187^2+(AT187-1)*AI187^2)/($AS187+AT187-2))</f>
        <v>2.0105120782584041</v>
      </c>
      <c r="Z196">
        <f>SQRT((($AS187-1)*$AH187^2+(AU187-1)*AJ187^2)/($AS187+AU187-2))</f>
        <v>2.2492142075879973</v>
      </c>
      <c r="AC196" t="str">
        <f t="shared" si="341"/>
        <v>55-64</v>
      </c>
      <c r="AH196">
        <f>$AS187+AT187-2</f>
        <v>5774</v>
      </c>
      <c r="AI196">
        <f>$AS187+AU187-2</f>
        <v>4342</v>
      </c>
    </row>
    <row r="197" spans="1:47" x14ac:dyDescent="0.35">
      <c r="A197" t="str">
        <f t="shared" si="336"/>
        <v>65-74</v>
      </c>
      <c r="G197" t="str">
        <f t="shared" si="332"/>
        <v>&lt;0.001</v>
      </c>
      <c r="K197" t="str">
        <f t="shared" si="337"/>
        <v>65-74</v>
      </c>
      <c r="Q197">
        <f>Q187-R187</f>
        <v>-15.104109399999999</v>
      </c>
      <c r="T197" t="str">
        <f t="shared" si="339"/>
        <v>65-74</v>
      </c>
      <c r="Z197">
        <f>SQRT((($AT187-1)*$AI187^2+(AU187-1)*AJ187^2)/($AT187+AU187-2))</f>
        <v>1.7604784174846155</v>
      </c>
      <c r="AC197" t="str">
        <f t="shared" si="341"/>
        <v>65-74</v>
      </c>
      <c r="AI197">
        <f>$AT187+AU187-2</f>
        <v>1970</v>
      </c>
    </row>
    <row r="199" spans="1:47" x14ac:dyDescent="0.35">
      <c r="K199" t="str">
        <f t="shared" ref="K199:AA199" si="349">K21</f>
        <v>Swahili</v>
      </c>
      <c r="L199">
        <f t="shared" si="349"/>
        <v>29.519319370000002</v>
      </c>
      <c r="M199">
        <f t="shared" si="349"/>
        <v>71.039924839999998</v>
      </c>
      <c r="N199">
        <f t="shared" si="349"/>
        <v>85.947806069999999</v>
      </c>
      <c r="O199">
        <f t="shared" si="349"/>
        <v>104.8456534</v>
      </c>
      <c r="P199">
        <f t="shared" si="349"/>
        <v>108.8500938</v>
      </c>
      <c r="Q199">
        <f t="shared" si="349"/>
        <v>53.184215289999997</v>
      </c>
      <c r="R199">
        <f t="shared" si="349"/>
        <v>0</v>
      </c>
      <c r="S199">
        <f t="shared" si="349"/>
        <v>0</v>
      </c>
      <c r="T199" t="str">
        <f t="shared" si="349"/>
        <v>Swahili</v>
      </c>
      <c r="U199">
        <f t="shared" si="349"/>
        <v>58.164632079999997</v>
      </c>
      <c r="V199">
        <f t="shared" si="349"/>
        <v>10.23106686</v>
      </c>
      <c r="W199">
        <f t="shared" si="349"/>
        <v>13.796524140000001</v>
      </c>
      <c r="X199">
        <f t="shared" si="349"/>
        <v>2.4282037440000002</v>
      </c>
      <c r="Y199">
        <f t="shared" si="349"/>
        <v>6.098728736</v>
      </c>
      <c r="Z199">
        <f t="shared" si="349"/>
        <v>25.12372083</v>
      </c>
      <c r="AA199">
        <f t="shared" si="349"/>
        <v>0</v>
      </c>
      <c r="AC199" t="str">
        <f t="shared" ref="AC199:AK199" si="350">AC21</f>
        <v>Swahili</v>
      </c>
      <c r="AD199">
        <f t="shared" si="350"/>
        <v>41.12860577</v>
      </c>
      <c r="AE199">
        <f t="shared" si="350"/>
        <v>7.2344567550000001</v>
      </c>
      <c r="AF199">
        <f t="shared" si="350"/>
        <v>9.7556157730000006</v>
      </c>
      <c r="AG199">
        <f t="shared" si="350"/>
        <v>1.716999334</v>
      </c>
      <c r="AH199">
        <f t="shared" si="350"/>
        <v>4.312452446</v>
      </c>
      <c r="AI199">
        <f t="shared" si="350"/>
        <v>17.76515337</v>
      </c>
      <c r="AJ199">
        <f t="shared" si="350"/>
        <v>0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121</v>
      </c>
      <c r="AP199">
        <f t="shared" si="351"/>
        <v>345</v>
      </c>
      <c r="AQ199">
        <f t="shared" si="351"/>
        <v>160</v>
      </c>
      <c r="AR199">
        <f t="shared" si="351"/>
        <v>76</v>
      </c>
      <c r="AS199">
        <f t="shared" si="351"/>
        <v>29</v>
      </c>
      <c r="AT199">
        <f t="shared" si="351"/>
        <v>3</v>
      </c>
      <c r="AU199" t="str">
        <f t="shared" si="351"/>
        <v>NA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0.346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0.267</v>
      </c>
      <c r="D204" t="str">
        <f t="shared" si="357"/>
        <v>0.124</v>
      </c>
      <c r="E204" t="str">
        <f t="shared" si="357"/>
        <v>0.204</v>
      </c>
      <c r="F204" t="str">
        <f t="shared" si="357"/>
        <v>&gt;0.999</v>
      </c>
      <c r="G204" t="e">
        <f t="shared" si="357"/>
        <v>#VALUE!</v>
      </c>
      <c r="K204" t="str">
        <f>A204</f>
        <v>18-24</v>
      </c>
      <c r="L204">
        <f>$L199-M199</f>
        <v>-41.520605469999992</v>
      </c>
      <c r="M204">
        <f t="shared" ref="M204:Q204" si="358">$L199-N199</f>
        <v>-56.428486699999993</v>
      </c>
      <c r="N204">
        <f t="shared" si="358"/>
        <v>-75.326334029999998</v>
      </c>
      <c r="O204">
        <f t="shared" si="358"/>
        <v>-79.330774429999991</v>
      </c>
      <c r="P204">
        <f t="shared" si="358"/>
        <v>-23.664895919999996</v>
      </c>
      <c r="Q204">
        <f t="shared" si="358"/>
        <v>29.519319370000002</v>
      </c>
      <c r="T204" t="str">
        <f>K204</f>
        <v>18-24</v>
      </c>
      <c r="U204">
        <f>SQRT((($AO199-1)*$AD199^2+(AP199-1)*AE199^2)/($AO199+AP199-2))</f>
        <v>21.823721617566253</v>
      </c>
      <c r="V204">
        <f t="shared" ref="V204:Z204" si="359">SQRT((($AO199-1)*$AD199^2+(AQ199-1)*AF199^2)/($AO199+AQ199-2))</f>
        <v>27.960534125110122</v>
      </c>
      <c r="W204">
        <f t="shared" si="359"/>
        <v>32.281499982113353</v>
      </c>
      <c r="X204">
        <f t="shared" si="359"/>
        <v>37.081738457532552</v>
      </c>
      <c r="Y204">
        <f t="shared" si="359"/>
        <v>40.853463329981807</v>
      </c>
      <c r="Z204" t="e">
        <f t="shared" si="359"/>
        <v>#VALUE!</v>
      </c>
      <c r="AC204" t="str">
        <f>T204</f>
        <v>18-24</v>
      </c>
      <c r="AD204">
        <f>$AO199+AP199-2</f>
        <v>464</v>
      </c>
      <c r="AE204">
        <f t="shared" ref="AE204:AI204" si="360">$AO199+AQ199-2</f>
        <v>279</v>
      </c>
      <c r="AF204">
        <f t="shared" si="360"/>
        <v>195</v>
      </c>
      <c r="AG204">
        <f t="shared" si="360"/>
        <v>148</v>
      </c>
      <c r="AH204">
        <f t="shared" si="360"/>
        <v>122</v>
      </c>
      <c r="AI204" t="e">
        <f t="shared" si="360"/>
        <v>#VALUE!</v>
      </c>
    </row>
    <row r="205" spans="1:47" x14ac:dyDescent="0.35">
      <c r="A205" t="str">
        <f t="shared" ref="A205:A209" si="361">A193</f>
        <v>25-34</v>
      </c>
      <c r="C205" t="str">
        <f t="shared" si="357"/>
        <v>0.401</v>
      </c>
      <c r="D205" t="str">
        <f t="shared" si="357"/>
        <v>&lt;0.001</v>
      </c>
      <c r="E205" t="str">
        <f t="shared" si="357"/>
        <v>&lt;0.001</v>
      </c>
      <c r="F205" t="str">
        <f t="shared" si="357"/>
        <v>0.093</v>
      </c>
      <c r="G205" t="e">
        <f t="shared" si="357"/>
        <v>#VALUE!</v>
      </c>
      <c r="K205" t="str">
        <f t="shared" ref="K205:K209" si="362">A205</f>
        <v>25-34</v>
      </c>
      <c r="M205">
        <f>$M199-N199</f>
        <v>-14.907881230000001</v>
      </c>
      <c r="N205">
        <f t="shared" ref="N205:Q205" si="363">$M199-O199</f>
        <v>-33.805728560000006</v>
      </c>
      <c r="O205">
        <f t="shared" si="363"/>
        <v>-37.810168959999999</v>
      </c>
      <c r="P205">
        <f t="shared" si="363"/>
        <v>17.85570955</v>
      </c>
      <c r="Q205">
        <f t="shared" si="363"/>
        <v>71.039924839999998</v>
      </c>
      <c r="T205" t="str">
        <f t="shared" ref="T205:T209" si="364">K205</f>
        <v>25-34</v>
      </c>
      <c r="V205">
        <f>SQRT((($AP199-1)*$AE199^2+(AQ199-1)*AF199^2)/($AP199+AQ199-2))</f>
        <v>8.1164986256981209</v>
      </c>
      <c r="W205">
        <f t="shared" ref="W205:Z205" si="365">SQRT((($AP199-1)*$AE199^2+(AR199-1)*AG199^2)/($AP199+AR199-2))</f>
        <v>6.5952105109012251</v>
      </c>
      <c r="X205">
        <f t="shared" si="365"/>
        <v>7.0567546175690081</v>
      </c>
      <c r="Y205">
        <f t="shared" si="365"/>
        <v>7.3388771467669951</v>
      </c>
      <c r="Z205" t="e">
        <f t="shared" si="365"/>
        <v>#VALUE!</v>
      </c>
      <c r="AC205" t="str">
        <f t="shared" ref="AC205:AC209" si="366">T205</f>
        <v>25-34</v>
      </c>
      <c r="AE205">
        <f>$AP199+AQ199-2</f>
        <v>503</v>
      </c>
      <c r="AF205">
        <f t="shared" ref="AF205:AI205" si="367">$AP199+AR199-2</f>
        <v>419</v>
      </c>
      <c r="AG205">
        <f t="shared" si="367"/>
        <v>372</v>
      </c>
      <c r="AH205">
        <f t="shared" si="367"/>
        <v>346</v>
      </c>
      <c r="AI205" t="e">
        <f t="shared" si="367"/>
        <v>#VALUE!</v>
      </c>
    </row>
    <row r="206" spans="1:47" x14ac:dyDescent="0.35">
      <c r="A206" t="str">
        <f t="shared" si="361"/>
        <v>35-44</v>
      </c>
      <c r="D206" t="str">
        <f t="shared" si="357"/>
        <v>0.123</v>
      </c>
      <c r="E206" t="str">
        <f t="shared" si="357"/>
        <v>0.079</v>
      </c>
      <c r="F206" t="str">
        <f t="shared" si="357"/>
        <v>0.007</v>
      </c>
      <c r="G206" t="e">
        <f t="shared" si="357"/>
        <v>#VALUE!</v>
      </c>
      <c r="K206" t="str">
        <f t="shared" si="362"/>
        <v>35-44</v>
      </c>
      <c r="N206">
        <f>$N199-O199</f>
        <v>-18.897847330000005</v>
      </c>
      <c r="O206">
        <f t="shared" ref="O206:Q206" si="368">$N199-P199</f>
        <v>-22.902287729999998</v>
      </c>
      <c r="P206">
        <f t="shared" si="368"/>
        <v>32.763590780000001</v>
      </c>
      <c r="Q206">
        <f t="shared" si="368"/>
        <v>85.947806069999999</v>
      </c>
      <c r="T206" t="str">
        <f t="shared" si="364"/>
        <v>35-44</v>
      </c>
      <c r="W206">
        <f>SQRT((($AQ199-1)*$AF199^2+(AR199-1)*AG199^2)/($AQ199+AR199-2))</f>
        <v>8.1001901217600825</v>
      </c>
      <c r="X206">
        <f t="shared" ref="X206:Z206" si="369">SQRT((($AQ199-1)*$AF199^2+(AS199-1)*AH199^2)/($AQ199+AS199-2))</f>
        <v>9.1491144217505056</v>
      </c>
      <c r="Y206">
        <f t="shared" si="369"/>
        <v>9.8949625075238909</v>
      </c>
      <c r="Z206" t="e">
        <f t="shared" si="369"/>
        <v>#VALUE!</v>
      </c>
      <c r="AC206" t="str">
        <f t="shared" si="366"/>
        <v>35-44</v>
      </c>
      <c r="AF206">
        <f>$AQ199+AR199-2</f>
        <v>234</v>
      </c>
      <c r="AG206">
        <f t="shared" ref="AG206:AI206" si="370">$AQ199+AS199-2</f>
        <v>187</v>
      </c>
      <c r="AH206">
        <f t="shared" si="370"/>
        <v>161</v>
      </c>
      <c r="AI206" t="e">
        <f t="shared" si="370"/>
        <v>#VALUE!</v>
      </c>
    </row>
    <row r="207" spans="1:47" x14ac:dyDescent="0.35">
      <c r="A207" t="str">
        <f t="shared" si="361"/>
        <v>45-54</v>
      </c>
      <c r="E207" t="str">
        <f t="shared" si="357"/>
        <v>0.832</v>
      </c>
      <c r="F207" t="str">
        <f t="shared" si="357"/>
        <v>&lt;0.001</v>
      </c>
      <c r="G207" t="e">
        <f t="shared" si="357"/>
        <v>#VALUE!</v>
      </c>
      <c r="K207" t="str">
        <f t="shared" si="362"/>
        <v>45-54</v>
      </c>
      <c r="O207">
        <f>$O199-P199</f>
        <v>-4.0044403999999929</v>
      </c>
      <c r="P207">
        <f t="shared" ref="P207:Q207" si="371">$O199-Q199</f>
        <v>51.661438110000006</v>
      </c>
      <c r="Q207">
        <f t="shared" si="371"/>
        <v>104.8456534</v>
      </c>
      <c r="T207" t="str">
        <f t="shared" si="364"/>
        <v>45-54</v>
      </c>
      <c r="X207">
        <f>SQRT((($AR199-1)*$AG199^2+(AS199-1)*AH199^2)/($AR199+AS199-2))</f>
        <v>2.6836965418211927</v>
      </c>
      <c r="Y207">
        <f t="shared" ref="Y207:Z207" si="372">SQRT((($AR199-1)*$AG199^2+(AT199-1)*AI199^2)/($AR199+AT199-2))</f>
        <v>3.3270006225938662</v>
      </c>
      <c r="Z207" t="e">
        <f t="shared" si="372"/>
        <v>#VALUE!</v>
      </c>
      <c r="AC207" t="str">
        <f t="shared" si="366"/>
        <v>45-54</v>
      </c>
      <c r="AG207">
        <f>$AR199+AS199-2</f>
        <v>103</v>
      </c>
      <c r="AH207">
        <f t="shared" ref="AH207:AI207" si="373">$AR199+AT199-2</f>
        <v>77</v>
      </c>
      <c r="AI207" t="e">
        <f t="shared" si="373"/>
        <v>#VALUE!</v>
      </c>
    </row>
    <row r="208" spans="1:47" x14ac:dyDescent="0.35">
      <c r="A208" t="str">
        <f t="shared" si="361"/>
        <v>55-64</v>
      </c>
      <c r="F208" t="str">
        <f t="shared" si="357"/>
        <v>&lt;0.001</v>
      </c>
      <c r="G208" t="e">
        <f t="shared" si="357"/>
        <v>#VALUE!</v>
      </c>
      <c r="K208" t="str">
        <f t="shared" si="362"/>
        <v>55-64</v>
      </c>
      <c r="P208">
        <f>$P199-Q199</f>
        <v>55.665878509999999</v>
      </c>
      <c r="Q208">
        <f>$P199-R199</f>
        <v>108.8500938</v>
      </c>
      <c r="T208" t="str">
        <f t="shared" si="364"/>
        <v>55-64</v>
      </c>
      <c r="Y208">
        <f>SQRT((($AS199-1)*$AH199^2+(AT199-1)*AI199^2)/($AS199+AT199-2))</f>
        <v>6.1965695867190993</v>
      </c>
      <c r="Z208" t="e">
        <f>SQRT((($AS199-1)*$AH199^2+(AU199-1)*AJ199^2)/($AS199+AU199-2))</f>
        <v>#VALUE!</v>
      </c>
      <c r="AC208" t="str">
        <f t="shared" si="366"/>
        <v>55-64</v>
      </c>
      <c r="AH208">
        <f>$AS199+AT199-2</f>
        <v>30</v>
      </c>
      <c r="AI208" t="e">
        <f>$AS199+AU199-2</f>
        <v>#VALUE!</v>
      </c>
    </row>
    <row r="209" spans="1:35" x14ac:dyDescent="0.35">
      <c r="A209" t="str">
        <f t="shared" si="361"/>
        <v>65-74</v>
      </c>
      <c r="G209" t="e">
        <f t="shared" si="357"/>
        <v>#VALUE!</v>
      </c>
      <c r="K209" t="str">
        <f t="shared" si="362"/>
        <v>65-74</v>
      </c>
      <c r="Q209">
        <f>Q199-R199</f>
        <v>53.184215289999997</v>
      </c>
      <c r="T209" t="str">
        <f t="shared" si="364"/>
        <v>65-74</v>
      </c>
      <c r="Z209" t="e">
        <f>SQRT((($AT199-1)*$AI199^2+(AU199-1)*AJ199^2)/($AT199+AU199-2))</f>
        <v>#VALUE!</v>
      </c>
      <c r="AC209" t="str">
        <f t="shared" si="366"/>
        <v>65-74</v>
      </c>
      <c r="AI209" t="e">
        <f>$AT199+AU199-2</f>
        <v>#VALUE!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B5A63-95AC-4591-BDF3-E1656F5B2724}">
  <dimension ref="A1:AV209"/>
  <sheetViews>
    <sheetView tabSelected="1" workbookViewId="0">
      <selection activeCell="K12" sqref="K12:AK21"/>
    </sheetView>
  </sheetViews>
  <sheetFormatPr defaultRowHeight="14.5" x14ac:dyDescent="0.35"/>
  <cols>
    <col min="2" max="2" width="11.81640625" bestFit="1" customWidth="1"/>
    <col min="11" max="11" width="27.54296875" customWidth="1"/>
    <col min="20" max="20" width="26.1796875" customWidth="1"/>
    <col min="40" max="40" width="21.453125" customWidth="1"/>
    <col min="48" max="48" width="8.7265625" style="4"/>
  </cols>
  <sheetData>
    <row r="1" spans="10:47" x14ac:dyDescent="0.35">
      <c r="J1" s="2"/>
      <c r="K1" t="s">
        <v>0</v>
      </c>
      <c r="T1" t="s">
        <v>0</v>
      </c>
      <c r="AC1" t="s">
        <v>0</v>
      </c>
    </row>
    <row r="2" spans="10:47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x14ac:dyDescent="0.35">
      <c r="J3" s="2"/>
      <c r="K3" t="s">
        <v>16</v>
      </c>
      <c r="L3">
        <v>34.994587684707561</v>
      </c>
      <c r="M3">
        <v>43.535493554874535</v>
      </c>
      <c r="N3">
        <v>65.980040242644776</v>
      </c>
      <c r="O3">
        <v>87.561161900361455</v>
      </c>
      <c r="P3">
        <v>99.433261582819938</v>
      </c>
      <c r="Q3">
        <v>105.11280261620212</v>
      </c>
      <c r="R3">
        <v>100.58178445635443</v>
      </c>
      <c r="T3" t="s">
        <v>16</v>
      </c>
      <c r="U3">
        <v>3.4944270582631849</v>
      </c>
      <c r="V3">
        <v>3.8747100674655899</v>
      </c>
      <c r="W3">
        <v>3.7082850080889007</v>
      </c>
      <c r="X3">
        <v>5.2088893071279516</v>
      </c>
      <c r="Y3">
        <v>3.602263759184468</v>
      </c>
      <c r="Z3">
        <v>4.6619419804389794</v>
      </c>
      <c r="AA3">
        <v>4.6387987690997283</v>
      </c>
      <c r="AC3" t="s">
        <v>16</v>
      </c>
      <c r="AD3">
        <v>1.5627552889382199</v>
      </c>
      <c r="AE3">
        <v>1.732823020791171</v>
      </c>
      <c r="AF3">
        <v>1.6583954716060278</v>
      </c>
      <c r="AG3">
        <v>2.3294861156019757</v>
      </c>
      <c r="AH3">
        <v>1.6109813276840805</v>
      </c>
      <c r="AI3">
        <v>2.0848838350843106</v>
      </c>
      <c r="AJ3">
        <v>2.0745338763298684</v>
      </c>
      <c r="AK3">
        <v>5</v>
      </c>
      <c r="AM3" s="3"/>
      <c r="AN3" t="s">
        <v>16</v>
      </c>
      <c r="AO3">
        <v>6600</v>
      </c>
      <c r="AP3">
        <v>4926</v>
      </c>
      <c r="AQ3">
        <v>4657</v>
      </c>
      <c r="AR3">
        <v>4739</v>
      </c>
      <c r="AS3">
        <v>3508</v>
      </c>
      <c r="AT3">
        <v>1365</v>
      </c>
      <c r="AU3">
        <v>204</v>
      </c>
    </row>
    <row r="4" spans="10:47" x14ac:dyDescent="0.35">
      <c r="J4" s="2"/>
      <c r="K4" t="s">
        <v>17</v>
      </c>
      <c r="L4">
        <v>51.155370549366801</v>
      </c>
      <c r="M4">
        <v>59.838307512862393</v>
      </c>
      <c r="N4">
        <v>77.709503831204231</v>
      </c>
      <c r="O4">
        <v>97.350822007496674</v>
      </c>
      <c r="P4">
        <v>110.65940531485536</v>
      </c>
      <c r="Q4">
        <v>116.13187812126392</v>
      </c>
      <c r="R4">
        <v>116.32194257345077</v>
      </c>
      <c r="T4" t="s">
        <v>17</v>
      </c>
      <c r="U4">
        <v>1.4071011636755819</v>
      </c>
      <c r="V4">
        <v>3.3761895550403436</v>
      </c>
      <c r="W4">
        <v>4.5237912213229592</v>
      </c>
      <c r="X4">
        <v>3.6483392158813439</v>
      </c>
      <c r="Y4">
        <v>2.9055800154096967</v>
      </c>
      <c r="Z4">
        <v>3.143449715662697</v>
      </c>
      <c r="AA4">
        <v>4.0414481928032862</v>
      </c>
      <c r="AC4" t="s">
        <v>17</v>
      </c>
      <c r="AD4">
        <v>0.81239023562513291</v>
      </c>
      <c r="AE4">
        <v>1.9492439484377453</v>
      </c>
      <c r="AF4">
        <v>2.6118120793884767</v>
      </c>
      <c r="AG4">
        <v>2.1063696283841624</v>
      </c>
      <c r="AH4">
        <v>1.6775374040487854</v>
      </c>
      <c r="AI4">
        <v>1.8148715395219108</v>
      </c>
      <c r="AJ4">
        <v>2.3333312020309038</v>
      </c>
      <c r="AK4">
        <v>3</v>
      </c>
      <c r="AM4" s="3"/>
      <c r="AN4" t="s">
        <v>17</v>
      </c>
      <c r="AO4">
        <v>460</v>
      </c>
      <c r="AP4">
        <v>499</v>
      </c>
      <c r="AQ4">
        <v>879</v>
      </c>
      <c r="AR4">
        <v>1971</v>
      </c>
      <c r="AS4">
        <v>1727</v>
      </c>
      <c r="AT4">
        <v>584</v>
      </c>
      <c r="AU4">
        <v>78</v>
      </c>
    </row>
    <row r="5" spans="10:47" x14ac:dyDescent="0.35">
      <c r="J5" s="2"/>
      <c r="K5" t="s">
        <v>18</v>
      </c>
      <c r="L5">
        <v>38.148869822990854</v>
      </c>
      <c r="M5">
        <v>48.280197387717564</v>
      </c>
      <c r="N5">
        <v>51.073378405580875</v>
      </c>
      <c r="O5">
        <v>56.782392400118781</v>
      </c>
      <c r="P5">
        <v>66.57560108280272</v>
      </c>
      <c r="Q5">
        <v>85.13451546427153</v>
      </c>
      <c r="R5">
        <v>89.121258491912798</v>
      </c>
      <c r="T5" t="s">
        <v>18</v>
      </c>
      <c r="U5">
        <v>10.332773907858352</v>
      </c>
      <c r="V5">
        <v>11.456307732508836</v>
      </c>
      <c r="W5">
        <v>11.979125073337498</v>
      </c>
      <c r="X5">
        <v>12.919497756332628</v>
      </c>
      <c r="Y5">
        <v>15.37821723939779</v>
      </c>
      <c r="Z5">
        <v>9.5013030818021189</v>
      </c>
      <c r="AA5">
        <v>5.6310947895108932</v>
      </c>
      <c r="AC5" t="s">
        <v>18</v>
      </c>
      <c r="AD5">
        <v>3.444257969286117</v>
      </c>
      <c r="AE5">
        <v>3.8187692441696122</v>
      </c>
      <c r="AF5">
        <v>3.9930416911124991</v>
      </c>
      <c r="AG5">
        <v>4.3064992521108758</v>
      </c>
      <c r="AH5">
        <v>5.1260724131325963</v>
      </c>
      <c r="AI5">
        <v>3.167101027267373</v>
      </c>
      <c r="AJ5">
        <v>1.8770315965036311</v>
      </c>
      <c r="AK5">
        <v>9</v>
      </c>
      <c r="AM5" s="3"/>
      <c r="AN5" t="s">
        <v>18</v>
      </c>
      <c r="AO5">
        <v>3145</v>
      </c>
      <c r="AP5">
        <v>1373</v>
      </c>
      <c r="AQ5">
        <v>1964</v>
      </c>
      <c r="AR5">
        <v>4080</v>
      </c>
      <c r="AS5">
        <v>7626</v>
      </c>
      <c r="AT5">
        <v>5869</v>
      </c>
      <c r="AU5">
        <v>2025</v>
      </c>
    </row>
    <row r="6" spans="10:47" x14ac:dyDescent="0.35">
      <c r="J6" s="2"/>
      <c r="K6" t="s">
        <v>19</v>
      </c>
      <c r="L6">
        <v>26.131248658253057</v>
      </c>
      <c r="M6">
        <v>38.711942352874914</v>
      </c>
      <c r="N6">
        <v>52.522793559605859</v>
      </c>
      <c r="O6">
        <v>69.276031736710479</v>
      </c>
      <c r="P6">
        <v>84.757431484813154</v>
      </c>
      <c r="Q6">
        <v>97.316152638304828</v>
      </c>
      <c r="R6">
        <v>104.25892311641847</v>
      </c>
      <c r="T6" t="s">
        <v>19</v>
      </c>
      <c r="U6">
        <v>8.8436319804275865</v>
      </c>
      <c r="V6">
        <v>14.293650456340178</v>
      </c>
      <c r="W6">
        <v>18.82868996354506</v>
      </c>
      <c r="X6">
        <v>20.394708191545167</v>
      </c>
      <c r="Y6">
        <v>17.151950528467669</v>
      </c>
      <c r="Z6">
        <v>11.391217664219822</v>
      </c>
      <c r="AA6">
        <v>6.600694799752155</v>
      </c>
      <c r="AC6" t="s">
        <v>19</v>
      </c>
      <c r="AD6">
        <v>1.929838712792459</v>
      </c>
      <c r="AE6">
        <v>3.1191302463532833</v>
      </c>
      <c r="AF6">
        <v>4.1087569997524076</v>
      </c>
      <c r="AG6">
        <v>4.4504901935376981</v>
      </c>
      <c r="AH6">
        <v>3.7428624577543292</v>
      </c>
      <c r="AI6">
        <v>2.4857674859050185</v>
      </c>
      <c r="AJ6">
        <v>1.4403896932936016</v>
      </c>
      <c r="AK6">
        <v>21</v>
      </c>
      <c r="AM6" s="3"/>
      <c r="AN6" t="s">
        <v>19</v>
      </c>
      <c r="AO6">
        <v>11411</v>
      </c>
      <c r="AP6">
        <v>7649</v>
      </c>
      <c r="AQ6">
        <v>11034</v>
      </c>
      <c r="AR6">
        <v>13523</v>
      </c>
      <c r="AS6">
        <v>15959</v>
      </c>
      <c r="AT6">
        <v>8591</v>
      </c>
      <c r="AU6">
        <v>1729</v>
      </c>
    </row>
    <row r="7" spans="10:47" x14ac:dyDescent="0.35">
      <c r="J7" s="2"/>
      <c r="K7" t="s">
        <v>20</v>
      </c>
      <c r="L7">
        <v>37.688551257484733</v>
      </c>
      <c r="M7">
        <v>48.154675689834228</v>
      </c>
      <c r="N7">
        <v>56.638842948795705</v>
      </c>
      <c r="O7">
        <v>67.564275903416856</v>
      </c>
      <c r="P7">
        <v>78.165192288319588</v>
      </c>
      <c r="Q7">
        <v>87.357983902400747</v>
      </c>
      <c r="R7">
        <v>87.225737590955632</v>
      </c>
      <c r="T7" t="s">
        <v>20</v>
      </c>
      <c r="U7">
        <v>8.4276287841899116</v>
      </c>
      <c r="V7">
        <v>7.1515534592581602</v>
      </c>
      <c r="W7">
        <v>7.1375830690789046</v>
      </c>
      <c r="X7">
        <v>8.3169054099992614</v>
      </c>
      <c r="Y7">
        <v>6.9900979985317298</v>
      </c>
      <c r="Z7">
        <v>6.9435150487367698</v>
      </c>
      <c r="AA7">
        <v>17.065630861418921</v>
      </c>
      <c r="AC7" t="s">
        <v>20</v>
      </c>
      <c r="AD7">
        <v>2.5410256863233633</v>
      </c>
      <c r="AE7">
        <v>2.1562744993206846</v>
      </c>
      <c r="AF7">
        <v>2.1520622681934611</v>
      </c>
      <c r="AG7">
        <v>2.5076413328949538</v>
      </c>
      <c r="AH7">
        <v>2.107593846267636</v>
      </c>
      <c r="AI7">
        <v>2.0935485584405593</v>
      </c>
      <c r="AJ7">
        <v>5.1454813070941974</v>
      </c>
      <c r="AK7">
        <v>11</v>
      </c>
      <c r="AM7" s="3"/>
      <c r="AN7" t="s">
        <v>20</v>
      </c>
      <c r="AO7">
        <v>10407</v>
      </c>
      <c r="AP7">
        <v>11630</v>
      </c>
      <c r="AQ7">
        <v>14777</v>
      </c>
      <c r="AR7">
        <v>10405</v>
      </c>
      <c r="AS7">
        <v>5393</v>
      </c>
      <c r="AT7">
        <v>1631</v>
      </c>
      <c r="AU7">
        <v>265</v>
      </c>
    </row>
    <row r="8" spans="10:47" x14ac:dyDescent="0.35">
      <c r="J8" s="2"/>
      <c r="K8" t="s">
        <v>21</v>
      </c>
      <c r="L8">
        <v>41.791618467569897</v>
      </c>
      <c r="M8">
        <v>45.735707819585812</v>
      </c>
      <c r="N8">
        <v>47.690254484464283</v>
      </c>
      <c r="O8">
        <v>52.734770825303428</v>
      </c>
      <c r="P8">
        <v>65.518174660832685</v>
      </c>
      <c r="Q8">
        <v>84.468852732313692</v>
      </c>
      <c r="R8">
        <v>104.41870603970011</v>
      </c>
      <c r="T8" t="s">
        <v>21</v>
      </c>
      <c r="U8">
        <v>1.2746214539945908</v>
      </c>
      <c r="V8">
        <v>1.99523158565083</v>
      </c>
      <c r="W8">
        <v>1.9949584041773329</v>
      </c>
      <c r="X8">
        <v>0.74138957492875246</v>
      </c>
      <c r="Y8">
        <v>2.0726222559933309</v>
      </c>
      <c r="Z8">
        <v>2.2139396738031372</v>
      </c>
      <c r="AA8">
        <v>0.34094984185944516</v>
      </c>
      <c r="AC8" t="s">
        <v>21</v>
      </c>
      <c r="AD8">
        <v>0.9012934735654321</v>
      </c>
      <c r="AE8">
        <v>1.4108417842512897</v>
      </c>
      <c r="AF8">
        <v>1.4106486157788853</v>
      </c>
      <c r="AG8">
        <v>0.5242415959331328</v>
      </c>
      <c r="AH8">
        <v>1.4655652520510447</v>
      </c>
      <c r="AI8">
        <v>1.5654917564841313</v>
      </c>
      <c r="AJ8">
        <v>0.24108794522329466</v>
      </c>
      <c r="AK8">
        <v>2</v>
      </c>
      <c r="AM8" s="3"/>
      <c r="AN8" t="s">
        <v>21</v>
      </c>
      <c r="AO8">
        <v>2968</v>
      </c>
      <c r="AP8">
        <v>1550</v>
      </c>
      <c r="AQ8">
        <v>1192</v>
      </c>
      <c r="AR8">
        <v>1480</v>
      </c>
      <c r="AS8">
        <v>2871</v>
      </c>
      <c r="AT8">
        <v>4106</v>
      </c>
      <c r="AU8">
        <v>3144</v>
      </c>
    </row>
    <row r="9" spans="10:47" x14ac:dyDescent="0.35">
      <c r="J9" s="2"/>
      <c r="K9" t="s">
        <v>22</v>
      </c>
      <c r="L9">
        <v>35.629689987227394</v>
      </c>
      <c r="M9">
        <v>46.151797027557464</v>
      </c>
      <c r="N9">
        <v>45.769902177221724</v>
      </c>
      <c r="O9">
        <v>57.601580790124274</v>
      </c>
      <c r="P9">
        <v>62.646960884044077</v>
      </c>
      <c r="Q9">
        <v>83.194297222278905</v>
      </c>
      <c r="R9">
        <v>93.66407035245571</v>
      </c>
      <c r="T9" t="s">
        <v>22</v>
      </c>
      <c r="U9">
        <v>2.881022198062368</v>
      </c>
      <c r="V9">
        <v>10.266186767685239</v>
      </c>
      <c r="W9">
        <v>5.2109617754163926</v>
      </c>
      <c r="X9">
        <v>3.2371765149603737</v>
      </c>
      <c r="Y9">
        <v>2.18919701637377</v>
      </c>
      <c r="Z9">
        <v>2.4015625774586087</v>
      </c>
      <c r="AA9">
        <v>1.8983624185072638</v>
      </c>
      <c r="AC9" t="s">
        <v>22</v>
      </c>
      <c r="AD9">
        <v>2.0371903329988728</v>
      </c>
      <c r="AE9">
        <v>7.2592902803578356</v>
      </c>
      <c r="AF9">
        <v>3.6847064079008223</v>
      </c>
      <c r="AG9">
        <v>2.2890294656263155</v>
      </c>
      <c r="AH9">
        <v>1.54799605563125</v>
      </c>
      <c r="AI9">
        <v>1.6981611839648254</v>
      </c>
      <c r="AJ9">
        <v>1.3423449392761808</v>
      </c>
      <c r="AK9">
        <v>2</v>
      </c>
      <c r="AM9" s="3"/>
      <c r="AN9" t="s">
        <v>22</v>
      </c>
      <c r="AO9">
        <v>1005</v>
      </c>
      <c r="AP9">
        <v>357</v>
      </c>
      <c r="AQ9">
        <v>293</v>
      </c>
      <c r="AR9">
        <v>446</v>
      </c>
      <c r="AS9">
        <v>840</v>
      </c>
      <c r="AT9">
        <v>802</v>
      </c>
      <c r="AU9">
        <v>414</v>
      </c>
    </row>
    <row r="10" spans="10:47" x14ac:dyDescent="0.35">
      <c r="J10" s="2"/>
      <c r="K10" t="s">
        <v>23</v>
      </c>
      <c r="L10">
        <v>49.873064580834324</v>
      </c>
      <c r="M10">
        <v>61.645216925089208</v>
      </c>
      <c r="N10">
        <v>75.553530812076033</v>
      </c>
      <c r="O10">
        <v>84.546715350728007</v>
      </c>
      <c r="P10">
        <v>92.008627047163657</v>
      </c>
      <c r="Q10">
        <v>102.10335112070834</v>
      </c>
      <c r="R10">
        <v>95.513600408362876</v>
      </c>
      <c r="T10" t="s">
        <v>23</v>
      </c>
      <c r="U10">
        <v>15.0620539122487</v>
      </c>
      <c r="V10">
        <v>16.811635018758611</v>
      </c>
      <c r="W10">
        <v>19.346381107090814</v>
      </c>
      <c r="X10">
        <v>20.496108730467448</v>
      </c>
      <c r="Y10">
        <v>17.394963002049455</v>
      </c>
      <c r="Z10">
        <v>18.924058803955681</v>
      </c>
      <c r="AA10">
        <v>13.520683827752379</v>
      </c>
      <c r="AC10" t="s">
        <v>23</v>
      </c>
      <c r="AD10">
        <v>4.5413801271848708</v>
      </c>
      <c r="AE10">
        <v>5.0688986790565256</v>
      </c>
      <c r="AF10">
        <v>5.8331533803127948</v>
      </c>
      <c r="AG10">
        <v>6.17980930193528</v>
      </c>
      <c r="AH10">
        <v>5.2447786836283825</v>
      </c>
      <c r="AI10">
        <v>5.7058184148493432</v>
      </c>
      <c r="AJ10">
        <v>4.0766395605164432</v>
      </c>
      <c r="AK10">
        <v>11</v>
      </c>
      <c r="AM10" s="3"/>
      <c r="AN10" t="s">
        <v>23</v>
      </c>
      <c r="AO10">
        <v>3249</v>
      </c>
      <c r="AP10">
        <v>4390</v>
      </c>
      <c r="AQ10">
        <v>4145</v>
      </c>
      <c r="AR10">
        <v>2722</v>
      </c>
      <c r="AS10">
        <v>1755</v>
      </c>
      <c r="AT10">
        <v>800</v>
      </c>
      <c r="AU10">
        <v>235</v>
      </c>
    </row>
    <row r="12" spans="10:47" x14ac:dyDescent="0.35">
      <c r="J12" s="2"/>
      <c r="K12" t="s">
        <v>32</v>
      </c>
      <c r="T12" t="s">
        <v>32</v>
      </c>
      <c r="AC12" t="s">
        <v>32</v>
      </c>
    </row>
    <row r="13" spans="10:47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x14ac:dyDescent="0.35">
      <c r="J14" s="2"/>
      <c r="K14" t="s">
        <v>34</v>
      </c>
      <c r="L14">
        <v>38.50935921</v>
      </c>
      <c r="M14">
        <v>43.703105770000001</v>
      </c>
      <c r="N14">
        <v>43.156201780000004</v>
      </c>
      <c r="O14">
        <v>45.622988319999997</v>
      </c>
      <c r="P14">
        <v>56.761180899999999</v>
      </c>
      <c r="Q14">
        <v>79.770664929999995</v>
      </c>
      <c r="R14">
        <v>99.201015310000003</v>
      </c>
      <c r="T14" t="s">
        <v>34</v>
      </c>
      <c r="U14">
        <v>7.4388010439999999</v>
      </c>
      <c r="V14">
        <v>5.0144725570000004</v>
      </c>
      <c r="W14">
        <v>5.2267967610000001</v>
      </c>
      <c r="X14">
        <v>6.904516224</v>
      </c>
      <c r="Y14">
        <v>6.9168918899999996</v>
      </c>
      <c r="Z14">
        <v>5.735358432</v>
      </c>
      <c r="AA14">
        <v>8.5452117909999998</v>
      </c>
      <c r="AC14" t="s">
        <v>34</v>
      </c>
      <c r="AD14">
        <v>2.6300133309999998</v>
      </c>
      <c r="AE14">
        <v>1.7728837749999999</v>
      </c>
      <c r="AF14">
        <v>1.8479517169999999</v>
      </c>
      <c r="AG14">
        <v>2.4411151219999998</v>
      </c>
      <c r="AH14">
        <v>2.44549058</v>
      </c>
      <c r="AI14">
        <v>2.0277554200000001</v>
      </c>
      <c r="AJ14">
        <v>3.0211886020000001</v>
      </c>
      <c r="AK14">
        <v>8</v>
      </c>
      <c r="AM14" s="5"/>
      <c r="AN14" t="s">
        <v>34</v>
      </c>
      <c r="AO14">
        <v>5366</v>
      </c>
      <c r="AP14">
        <v>2712</v>
      </c>
      <c r="AQ14">
        <v>2386</v>
      </c>
      <c r="AR14">
        <v>3230</v>
      </c>
      <c r="AS14">
        <v>5625</v>
      </c>
      <c r="AT14">
        <v>5896</v>
      </c>
      <c r="AU14">
        <v>3859</v>
      </c>
    </row>
    <row r="15" spans="10:47" x14ac:dyDescent="0.35">
      <c r="J15" s="2"/>
      <c r="K15" t="s">
        <v>35</v>
      </c>
      <c r="L15">
        <v>38.709520429999998</v>
      </c>
      <c r="M15">
        <v>47.565378549999998</v>
      </c>
      <c r="N15">
        <v>68.136653600000002</v>
      </c>
      <c r="O15">
        <v>87.936681419999999</v>
      </c>
      <c r="P15">
        <v>99.737074629999995</v>
      </c>
      <c r="Q15">
        <v>105.5514383</v>
      </c>
      <c r="R15">
        <v>102.4038182</v>
      </c>
      <c r="T15" t="s">
        <v>35</v>
      </c>
      <c r="U15">
        <v>9.5351810189999995</v>
      </c>
      <c r="V15">
        <v>10.69356953</v>
      </c>
      <c r="W15">
        <v>9.7805580939999999</v>
      </c>
      <c r="X15">
        <v>10.054083439999999</v>
      </c>
      <c r="Y15">
        <v>8.3580920069999998</v>
      </c>
      <c r="Z15">
        <v>8.3180653860000007</v>
      </c>
      <c r="AA15">
        <v>7.2363568120000004</v>
      </c>
      <c r="AC15" t="s">
        <v>35</v>
      </c>
      <c r="AD15">
        <v>2.4619731530000002</v>
      </c>
      <c r="AE15">
        <v>2.7610677809999999</v>
      </c>
      <c r="AF15">
        <v>2.5253292410000001</v>
      </c>
      <c r="AG15">
        <v>2.5959531820000001</v>
      </c>
      <c r="AH15">
        <v>2.158050077</v>
      </c>
      <c r="AI15">
        <v>2.1477152479999999</v>
      </c>
      <c r="AJ15">
        <v>1.868419295</v>
      </c>
      <c r="AK15">
        <v>15</v>
      </c>
      <c r="AM15" s="5"/>
      <c r="AN15" t="s">
        <v>35</v>
      </c>
      <c r="AO15">
        <v>8531</v>
      </c>
      <c r="AP15">
        <v>7869</v>
      </c>
      <c r="AQ15">
        <v>8562</v>
      </c>
      <c r="AR15">
        <v>8923</v>
      </c>
      <c r="AS15">
        <v>6739</v>
      </c>
      <c r="AT15">
        <v>2689</v>
      </c>
      <c r="AU15">
        <v>505</v>
      </c>
    </row>
    <row r="16" spans="10:47" x14ac:dyDescent="0.35">
      <c r="J16" s="2"/>
      <c r="K16" t="s">
        <v>36</v>
      </c>
      <c r="L16">
        <v>37.048540150000001</v>
      </c>
      <c r="M16">
        <v>47.628102599999998</v>
      </c>
      <c r="N16">
        <v>55.849657209999997</v>
      </c>
      <c r="O16">
        <v>66.820341189999994</v>
      </c>
      <c r="P16">
        <v>76.605121969999999</v>
      </c>
      <c r="Q16">
        <v>84.387917020000003</v>
      </c>
      <c r="R16">
        <v>76.529492090000005</v>
      </c>
      <c r="T16" t="s">
        <v>36</v>
      </c>
      <c r="U16">
        <v>8.4551822879999996</v>
      </c>
      <c r="V16">
        <v>7.1859044470000004</v>
      </c>
      <c r="W16">
        <v>7.126105484</v>
      </c>
      <c r="X16">
        <v>8.6306119139999993</v>
      </c>
      <c r="Y16">
        <v>8.2906250680000007</v>
      </c>
      <c r="Z16">
        <v>8.3510186449999999</v>
      </c>
      <c r="AA16">
        <v>27.85201292</v>
      </c>
      <c r="AC16" t="s">
        <v>36</v>
      </c>
      <c r="AD16">
        <v>2.5493333800000002</v>
      </c>
      <c r="AE16">
        <v>2.166631712</v>
      </c>
      <c r="AF16">
        <v>2.1486016459999999</v>
      </c>
      <c r="AG16">
        <v>2.6022274030000001</v>
      </c>
      <c r="AH16">
        <v>2.4997175120000001</v>
      </c>
      <c r="AI16">
        <v>2.5179268600000002</v>
      </c>
      <c r="AJ16">
        <v>8.3976978639999995</v>
      </c>
      <c r="AK16">
        <v>11</v>
      </c>
      <c r="AM16" s="5"/>
      <c r="AN16" t="s">
        <v>36</v>
      </c>
      <c r="AO16">
        <v>10249</v>
      </c>
      <c r="AP16">
        <v>11388</v>
      </c>
      <c r="AQ16">
        <v>14165</v>
      </c>
      <c r="AR16">
        <v>9253</v>
      </c>
      <c r="AS16">
        <v>3838</v>
      </c>
      <c r="AT16">
        <v>769</v>
      </c>
      <c r="AU16">
        <v>100</v>
      </c>
    </row>
    <row r="17" spans="1:47" x14ac:dyDescent="0.35">
      <c r="J17" s="2"/>
      <c r="K17" t="s">
        <v>37</v>
      </c>
      <c r="L17">
        <v>42.085760659999998</v>
      </c>
      <c r="M17">
        <v>64.027824440000003</v>
      </c>
      <c r="N17">
        <v>67.38976624</v>
      </c>
      <c r="O17">
        <v>71.038975870000002</v>
      </c>
      <c r="P17">
        <v>85.164522739999995</v>
      </c>
      <c r="Q17">
        <v>92.693429769999995</v>
      </c>
      <c r="R17">
        <v>94.090760419999995</v>
      </c>
      <c r="T17" t="s">
        <v>37</v>
      </c>
      <c r="U17">
        <v>12.60465243</v>
      </c>
      <c r="V17">
        <v>9.2162001520000008</v>
      </c>
      <c r="W17">
        <v>13.23153619</v>
      </c>
      <c r="X17">
        <v>8.2848206910000002</v>
      </c>
      <c r="Y17">
        <v>4.9315601930000001</v>
      </c>
      <c r="Z17">
        <v>6.4561044550000002</v>
      </c>
      <c r="AA17">
        <v>7.0932670949999999</v>
      </c>
      <c r="AC17" t="s">
        <v>37</v>
      </c>
      <c r="AD17">
        <v>4.2015508109999997</v>
      </c>
      <c r="AE17">
        <v>3.0720667169999998</v>
      </c>
      <c r="AF17">
        <v>4.4105120619999996</v>
      </c>
      <c r="AG17">
        <v>2.7616068970000001</v>
      </c>
      <c r="AH17">
        <v>1.6438533980000001</v>
      </c>
      <c r="AI17">
        <v>2.1520348180000002</v>
      </c>
      <c r="AJ17">
        <v>2.3644223649999998</v>
      </c>
      <c r="AK17">
        <v>9</v>
      </c>
      <c r="AM17" s="5"/>
      <c r="AN17" t="s">
        <v>37</v>
      </c>
      <c r="AO17">
        <v>1386</v>
      </c>
      <c r="AP17">
        <v>943</v>
      </c>
      <c r="AQ17">
        <v>1298</v>
      </c>
      <c r="AR17">
        <v>2205</v>
      </c>
      <c r="AS17">
        <v>3933</v>
      </c>
      <c r="AT17">
        <v>3922</v>
      </c>
      <c r="AU17">
        <v>1503</v>
      </c>
    </row>
    <row r="18" spans="1:47" x14ac:dyDescent="0.35">
      <c r="J18" s="2"/>
      <c r="K18" t="s">
        <v>38</v>
      </c>
      <c r="L18">
        <v>51.057027599999998</v>
      </c>
      <c r="M18">
        <v>49.646799389999998</v>
      </c>
      <c r="N18">
        <v>50.23475423</v>
      </c>
      <c r="O18">
        <v>54.369549749999997</v>
      </c>
      <c r="P18">
        <v>60.112585420000002</v>
      </c>
      <c r="Q18">
        <v>86.380727489999998</v>
      </c>
      <c r="R18">
        <v>85.843708030000002</v>
      </c>
      <c r="T18" t="s">
        <v>38</v>
      </c>
      <c r="U18">
        <v>3.1066594510000001</v>
      </c>
      <c r="V18">
        <v>5.6499465430000004</v>
      </c>
      <c r="W18">
        <v>5.3280988020000004</v>
      </c>
      <c r="X18">
        <v>6.6528036689999999</v>
      </c>
      <c r="Y18">
        <v>6.3164048939999997</v>
      </c>
      <c r="Z18">
        <v>4.1732597499999997</v>
      </c>
      <c r="AA18">
        <v>5.0490123020000004</v>
      </c>
      <c r="AC18" t="s">
        <v>38</v>
      </c>
      <c r="AD18">
        <v>1.7936306710000001</v>
      </c>
      <c r="AE18">
        <v>3.2619981569999998</v>
      </c>
      <c r="AF18">
        <v>3.076179277</v>
      </c>
      <c r="AG18">
        <v>3.8409979889999999</v>
      </c>
      <c r="AH18">
        <v>3.646778066</v>
      </c>
      <c r="AI18">
        <v>2.4094326399999999</v>
      </c>
      <c r="AJ18">
        <v>2.9150486120000001</v>
      </c>
      <c r="AK18">
        <v>3</v>
      </c>
      <c r="AM18" s="5"/>
      <c r="AN18" t="s">
        <v>38</v>
      </c>
      <c r="AO18">
        <v>127</v>
      </c>
      <c r="AP18">
        <v>132</v>
      </c>
      <c r="AQ18">
        <v>430</v>
      </c>
      <c r="AR18">
        <v>1042</v>
      </c>
      <c r="AS18">
        <v>1950</v>
      </c>
      <c r="AT18">
        <v>886</v>
      </c>
      <c r="AU18">
        <v>169</v>
      </c>
    </row>
    <row r="19" spans="1:47" x14ac:dyDescent="0.35">
      <c r="J19" s="2"/>
      <c r="K19" t="s">
        <v>39</v>
      </c>
      <c r="L19">
        <v>35.719127210000003</v>
      </c>
      <c r="M19">
        <v>49.99371584</v>
      </c>
      <c r="N19">
        <v>66.610816540000002</v>
      </c>
      <c r="O19">
        <v>82.956811369999997</v>
      </c>
      <c r="P19">
        <v>95.771209569999996</v>
      </c>
      <c r="Q19">
        <v>103.11588639999999</v>
      </c>
      <c r="R19">
        <v>103.170661</v>
      </c>
      <c r="T19" t="s">
        <v>39</v>
      </c>
      <c r="U19">
        <v>12.51552292</v>
      </c>
      <c r="V19">
        <v>9.0207202790000007</v>
      </c>
      <c r="W19">
        <v>9.1373859530000008</v>
      </c>
      <c r="X19">
        <v>9.2029518770000003</v>
      </c>
      <c r="Y19">
        <v>9.43222703</v>
      </c>
      <c r="Z19">
        <v>6.5237959539999997</v>
      </c>
      <c r="AA19">
        <v>6.9789114379999999</v>
      </c>
      <c r="AC19" t="s">
        <v>39</v>
      </c>
      <c r="AD19">
        <v>2.7985560020000002</v>
      </c>
      <c r="AE19">
        <v>2.0170943750000001</v>
      </c>
      <c r="AF19">
        <v>2.0431816129999998</v>
      </c>
      <c r="AG19">
        <v>2.0578425990000002</v>
      </c>
      <c r="AH19">
        <v>2.1091100819999999</v>
      </c>
      <c r="AI19">
        <v>1.458765122</v>
      </c>
      <c r="AJ19">
        <v>1.5605320380000001</v>
      </c>
      <c r="AK19">
        <v>20</v>
      </c>
      <c r="AM19" s="5"/>
      <c r="AN19" t="s">
        <v>39</v>
      </c>
      <c r="AO19">
        <v>10426</v>
      </c>
      <c r="AP19">
        <v>6928</v>
      </c>
      <c r="AQ19">
        <v>9019</v>
      </c>
      <c r="AR19">
        <v>11108</v>
      </c>
      <c r="AS19">
        <v>13440</v>
      </c>
      <c r="AT19">
        <v>7850</v>
      </c>
      <c r="AU19">
        <v>1677</v>
      </c>
    </row>
    <row r="20" spans="1:47" x14ac:dyDescent="0.35">
      <c r="J20" s="2"/>
      <c r="K20" t="s">
        <v>40</v>
      </c>
      <c r="L20">
        <v>19.197183859999999</v>
      </c>
      <c r="M20">
        <v>25.392952229999999</v>
      </c>
      <c r="N20">
        <v>33.270542570000003</v>
      </c>
      <c r="O20">
        <v>47.541631180000003</v>
      </c>
      <c r="P20">
        <v>66.668697129999998</v>
      </c>
      <c r="Q20">
        <v>85.620113669999995</v>
      </c>
      <c r="R20">
        <v>99.616732580000004</v>
      </c>
      <c r="T20" t="s">
        <v>40</v>
      </c>
      <c r="U20">
        <v>6.8399252720000003</v>
      </c>
      <c r="V20">
        <v>10.50294263</v>
      </c>
      <c r="W20">
        <v>10.44909565</v>
      </c>
      <c r="X20">
        <v>7.5168245049999998</v>
      </c>
      <c r="Y20">
        <v>3.6292407990000002</v>
      </c>
      <c r="Z20">
        <v>2.8238697369999999</v>
      </c>
      <c r="AA20">
        <v>4.2314026059999996</v>
      </c>
      <c r="AC20" t="s">
        <v>40</v>
      </c>
      <c r="AD20">
        <v>3.4199626360000002</v>
      </c>
      <c r="AE20">
        <v>5.2514713159999999</v>
      </c>
      <c r="AF20">
        <v>5.2245478270000003</v>
      </c>
      <c r="AG20">
        <v>3.7584122529999999</v>
      </c>
      <c r="AH20">
        <v>1.8146203990000001</v>
      </c>
      <c r="AI20">
        <v>1.411934869</v>
      </c>
      <c r="AJ20">
        <v>2.1157013029999998</v>
      </c>
      <c r="AK20">
        <v>4</v>
      </c>
      <c r="AM20" s="5"/>
      <c r="AN20" t="s">
        <v>40</v>
      </c>
      <c r="AO20">
        <v>2983</v>
      </c>
      <c r="AP20">
        <v>2024</v>
      </c>
      <c r="AQ20">
        <v>2878</v>
      </c>
      <c r="AR20">
        <v>3483</v>
      </c>
      <c r="AS20">
        <v>4074</v>
      </c>
      <c r="AT20">
        <v>1702</v>
      </c>
      <c r="AU20">
        <v>270</v>
      </c>
    </row>
    <row r="21" spans="1:47" x14ac:dyDescent="0.35">
      <c r="J21" s="2"/>
      <c r="K21" t="s">
        <v>41</v>
      </c>
      <c r="L21">
        <v>47.878765440000002</v>
      </c>
      <c r="M21">
        <v>88.050419680000005</v>
      </c>
      <c r="N21">
        <v>81.188329670000002</v>
      </c>
      <c r="O21">
        <v>75.790569140000002</v>
      </c>
      <c r="P21">
        <v>101.0915712</v>
      </c>
      <c r="Q21">
        <v>86.539150939999999</v>
      </c>
      <c r="R21">
        <v>0</v>
      </c>
      <c r="T21" t="s">
        <v>41</v>
      </c>
      <c r="U21">
        <v>29.199431279999999</v>
      </c>
      <c r="V21">
        <v>8.3951968170000004</v>
      </c>
      <c r="W21">
        <v>6.5671796560000004</v>
      </c>
      <c r="X21">
        <v>22.548187469999998</v>
      </c>
      <c r="Y21">
        <v>17.48939605</v>
      </c>
      <c r="Z21">
        <v>40.880277300000003</v>
      </c>
      <c r="AA21">
        <v>0</v>
      </c>
      <c r="AC21" t="s">
        <v>41</v>
      </c>
      <c r="AD21">
        <v>20.64711587</v>
      </c>
      <c r="AE21">
        <v>5.9363005979999999</v>
      </c>
      <c r="AF21">
        <v>4.6436972680000004</v>
      </c>
      <c r="AG21">
        <v>15.94397627</v>
      </c>
      <c r="AH21">
        <v>12.36687055</v>
      </c>
      <c r="AI21">
        <v>28.906721300000001</v>
      </c>
      <c r="AJ21">
        <v>0</v>
      </c>
      <c r="AK21">
        <v>2</v>
      </c>
      <c r="AM21" s="5"/>
      <c r="AN21" t="s">
        <v>41</v>
      </c>
      <c r="AO21">
        <v>121</v>
      </c>
      <c r="AP21">
        <v>345</v>
      </c>
      <c r="AQ21">
        <v>160</v>
      </c>
      <c r="AR21">
        <v>76</v>
      </c>
      <c r="AS21">
        <v>29</v>
      </c>
      <c r="AT21">
        <v>3</v>
      </c>
      <c r="AU21" t="s">
        <v>42</v>
      </c>
    </row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34.994587684707561</v>
      </c>
      <c r="M30">
        <f t="shared" si="0"/>
        <v>43.535493554874535</v>
      </c>
      <c r="N30">
        <f t="shared" si="0"/>
        <v>65.980040242644776</v>
      </c>
      <c r="O30">
        <f t="shared" si="0"/>
        <v>87.561161900361455</v>
      </c>
      <c r="P30">
        <f t="shared" si="0"/>
        <v>99.433261582819938</v>
      </c>
      <c r="Q30">
        <f t="shared" si="0"/>
        <v>105.11280261620212</v>
      </c>
      <c r="R30">
        <f t="shared" si="0"/>
        <v>100.58178445635443</v>
      </c>
      <c r="S30">
        <f t="shared" si="0"/>
        <v>0</v>
      </c>
      <c r="T30" t="str">
        <f t="shared" si="0"/>
        <v>Central and Southern Asia</v>
      </c>
      <c r="U30">
        <f t="shared" si="0"/>
        <v>3.4944270582631849</v>
      </c>
      <c r="V30">
        <f t="shared" si="0"/>
        <v>3.8747100674655899</v>
      </c>
      <c r="W30">
        <f t="shared" si="0"/>
        <v>3.7082850080889007</v>
      </c>
      <c r="X30">
        <f t="shared" si="0"/>
        <v>5.2088893071279516</v>
      </c>
      <c r="Y30">
        <f t="shared" si="0"/>
        <v>3.602263759184468</v>
      </c>
      <c r="Z30">
        <f t="shared" si="0"/>
        <v>4.6619419804389794</v>
      </c>
      <c r="AA30">
        <f t="shared" si="0"/>
        <v>4.6387987690997283</v>
      </c>
      <c r="AB30">
        <f t="shared" si="0"/>
        <v>0</v>
      </c>
      <c r="AC30" t="str">
        <f t="shared" si="0"/>
        <v>Central and Southern Asia</v>
      </c>
      <c r="AD30">
        <f t="shared" si="0"/>
        <v>1.5627552889382199</v>
      </c>
      <c r="AE30">
        <f t="shared" si="0"/>
        <v>1.732823020791171</v>
      </c>
      <c r="AF30">
        <f t="shared" si="0"/>
        <v>1.6583954716060278</v>
      </c>
      <c r="AG30">
        <f t="shared" si="0"/>
        <v>2.3294861156019757</v>
      </c>
      <c r="AH30">
        <f t="shared" si="0"/>
        <v>1.6109813276840805</v>
      </c>
      <c r="AI30">
        <f t="shared" si="0"/>
        <v>2.0848838350843106</v>
      </c>
      <c r="AJ30">
        <f t="shared" si="0"/>
        <v>2.0745338763298684</v>
      </c>
      <c r="AK30">
        <f t="shared" si="0"/>
        <v>5</v>
      </c>
      <c r="AN30" t="str">
        <f t="shared" si="0"/>
        <v>Central and Southern Asia</v>
      </c>
      <c r="AO30">
        <f t="shared" si="0"/>
        <v>6600</v>
      </c>
      <c r="AP30">
        <f t="shared" si="0"/>
        <v>4926</v>
      </c>
      <c r="AQ30">
        <f t="shared" si="0"/>
        <v>4657</v>
      </c>
      <c r="AR30">
        <f t="shared" si="0"/>
        <v>4739</v>
      </c>
      <c r="AS30">
        <f t="shared" si="0"/>
        <v>3508</v>
      </c>
      <c r="AT30">
        <f t="shared" si="0"/>
        <v>1365</v>
      </c>
      <c r="AU30">
        <f t="shared" si="0"/>
        <v>204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-8.5409058701669736</v>
      </c>
      <c r="M35">
        <f t="shared" ref="M35:Q35" si="7">$L30-N30</f>
        <v>-30.985452557937215</v>
      </c>
      <c r="N35">
        <f t="shared" si="7"/>
        <v>-52.566574215653894</v>
      </c>
      <c r="O35">
        <f t="shared" si="7"/>
        <v>-64.43867389811237</v>
      </c>
      <c r="P35">
        <f t="shared" si="7"/>
        <v>-70.118214931494549</v>
      </c>
      <c r="Q35">
        <f t="shared" si="7"/>
        <v>-65.587196771646859</v>
      </c>
      <c r="T35" t="str">
        <f>K35</f>
        <v>18-24</v>
      </c>
      <c r="U35">
        <f>SQRT((($AO30-1)*$AD30^2+(AP30-1)*AE30^2)/($AO30+AP30-2))</f>
        <v>1.6375995335733118</v>
      </c>
      <c r="V35">
        <f t="shared" ref="V35:Z35" si="8">SQRT((($AO30-1)*$AD30^2+(AQ30-1)*AF30^2)/($AO30+AQ30-2))</f>
        <v>1.6030121503940267</v>
      </c>
      <c r="W35">
        <f t="shared" si="8"/>
        <v>1.9207847733258612</v>
      </c>
      <c r="X35">
        <f t="shared" si="8"/>
        <v>1.579657584818225</v>
      </c>
      <c r="Y35">
        <f t="shared" si="8"/>
        <v>1.6638618911751222</v>
      </c>
      <c r="Z35">
        <f t="shared" si="8"/>
        <v>1.5804298803882033</v>
      </c>
      <c r="AC35" t="str">
        <f>T35</f>
        <v>18-24</v>
      </c>
      <c r="AD35">
        <f>$AO30+AP30-2</f>
        <v>11524</v>
      </c>
      <c r="AE35">
        <f t="shared" ref="AE35:AI35" si="9">$AO30+AQ30-2</f>
        <v>11255</v>
      </c>
      <c r="AF35">
        <f t="shared" si="9"/>
        <v>11337</v>
      </c>
      <c r="AG35">
        <f t="shared" si="9"/>
        <v>10106</v>
      </c>
      <c r="AH35">
        <f t="shared" si="9"/>
        <v>7963</v>
      </c>
      <c r="AI35">
        <f t="shared" si="9"/>
        <v>6802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-22.444546687770242</v>
      </c>
      <c r="N36">
        <f t="shared" ref="N36:Q36" si="11">$M30-O30</f>
        <v>-44.02566834548692</v>
      </c>
      <c r="O36">
        <f t="shared" si="11"/>
        <v>-55.897768027945403</v>
      </c>
      <c r="P36">
        <f t="shared" si="11"/>
        <v>-61.577309061327583</v>
      </c>
      <c r="Q36">
        <f t="shared" si="11"/>
        <v>-57.046290901479892</v>
      </c>
      <c r="T36" t="str">
        <f t="shared" ref="T36:T40" si="12">K36</f>
        <v>25-34</v>
      </c>
      <c r="V36">
        <f>SQRT((($AP30-1)*$AE30^2+(AQ30-1)*AF30^2)/($AP30+AQ30-2))</f>
        <v>1.6970618208496322</v>
      </c>
      <c r="W36">
        <f t="shared" ref="W36:Z36" si="13">SQRT((($AP30-1)*$AE30^2+(AR30-1)*AG30^2)/($AP30+AR30-2))</f>
        <v>2.0472267607402861</v>
      </c>
      <c r="X36">
        <f t="shared" si="13"/>
        <v>1.6832187836862686</v>
      </c>
      <c r="Y36">
        <f t="shared" si="13"/>
        <v>1.8149890751515658</v>
      </c>
      <c r="Z36">
        <f t="shared" si="13"/>
        <v>1.7476207733656455</v>
      </c>
      <c r="AC36" t="str">
        <f t="shared" ref="AC36:AC40" si="14">T36</f>
        <v>25-34</v>
      </c>
      <c r="AE36">
        <f>$AP30+AQ30-2</f>
        <v>9581</v>
      </c>
      <c r="AF36">
        <f t="shared" ref="AF36:AI36" si="15">$AP30+AR30-2</f>
        <v>9663</v>
      </c>
      <c r="AG36">
        <f t="shared" si="15"/>
        <v>8432</v>
      </c>
      <c r="AH36">
        <f t="shared" si="15"/>
        <v>6289</v>
      </c>
      <c r="AI36">
        <f t="shared" si="15"/>
        <v>5128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-21.581121657716679</v>
      </c>
      <c r="O37">
        <f t="shared" ref="O37:Q37" si="16">$N30-P30</f>
        <v>-33.453221340175162</v>
      </c>
      <c r="P37">
        <f t="shared" si="16"/>
        <v>-39.132762373557341</v>
      </c>
      <c r="Q37">
        <f t="shared" si="16"/>
        <v>-34.601744213709651</v>
      </c>
      <c r="T37" t="str">
        <f t="shared" si="12"/>
        <v>35-44</v>
      </c>
      <c r="W37">
        <f>SQRT((($AQ30-1)*$AF30^2+(AR30-1)*AG30^2)/($AQ30+AR30-2))</f>
        <v>2.0248631867990494</v>
      </c>
      <c r="X37">
        <f t="shared" ref="X37:Z37" si="17">SQRT((($AQ30-1)*$AF30^2+(AS30-1)*AH30^2)/($AQ30+AS30-2))</f>
        <v>1.6381934858828515</v>
      </c>
      <c r="Y37">
        <f t="shared" si="17"/>
        <v>1.7640860292376006</v>
      </c>
      <c r="Z37">
        <f t="shared" si="17"/>
        <v>1.6778481296839336</v>
      </c>
      <c r="AC37" t="str">
        <f t="shared" si="14"/>
        <v>35-44</v>
      </c>
      <c r="AF37">
        <f>$AQ30+AR30-2</f>
        <v>9394</v>
      </c>
      <c r="AG37">
        <f t="shared" ref="AG37:AI37" si="18">$AQ30+AS30-2</f>
        <v>8163</v>
      </c>
      <c r="AH37">
        <f t="shared" si="18"/>
        <v>6020</v>
      </c>
      <c r="AI37">
        <f t="shared" si="18"/>
        <v>4859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-11.872099682458483</v>
      </c>
      <c r="P38">
        <f t="shared" ref="P38:Q38" si="19">$O30-Q30</f>
        <v>-17.551640715840662</v>
      </c>
      <c r="Q38">
        <f t="shared" si="19"/>
        <v>-13.020622555992972</v>
      </c>
      <c r="T38" t="str">
        <f t="shared" si="12"/>
        <v>45-54</v>
      </c>
      <c r="X38">
        <f>SQRT((($AR30-1)*$AG30^2+(AS30-1)*AH30^2)/($AR30+AS30-2))</f>
        <v>2.0548088258019348</v>
      </c>
      <c r="Y38">
        <f t="shared" ref="Y38:Z38" si="20">SQRT((($AR30-1)*$AG30^2+(AT30-1)*AI30^2)/($AR30+AT30-2))</f>
        <v>2.2770907257972208</v>
      </c>
      <c r="Z38">
        <f t="shared" si="20"/>
        <v>2.319563524082759</v>
      </c>
      <c r="AC38" t="str">
        <f t="shared" si="14"/>
        <v>45-54</v>
      </c>
      <c r="AG38">
        <f>$AR30+AS30-2</f>
        <v>8245</v>
      </c>
      <c r="AH38">
        <f t="shared" ref="AH38:AI38" si="21">$AR30+AT30-2</f>
        <v>6102</v>
      </c>
      <c r="AI38">
        <f t="shared" si="21"/>
        <v>4941</v>
      </c>
    </row>
    <row r="39" spans="1:47" x14ac:dyDescent="0.35">
      <c r="A39" t="str">
        <f t="shared" si="10"/>
        <v>55-64</v>
      </c>
      <c r="F39" t="str">
        <f t="shared" si="6"/>
        <v>0.007</v>
      </c>
      <c r="G39" t="str">
        <f t="shared" si="6"/>
        <v>&gt;0.999</v>
      </c>
      <c r="K39" t="str">
        <f>O34</f>
        <v>55-64</v>
      </c>
      <c r="P39">
        <f>$P30-Q30</f>
        <v>-5.6795410333821792</v>
      </c>
      <c r="Q39">
        <f>$P30-R30</f>
        <v>-1.148522873534489</v>
      </c>
      <c r="T39" t="str">
        <f t="shared" si="12"/>
        <v>55-64</v>
      </c>
      <c r="Y39">
        <f>SQRT((($AS30-1)*$AH30^2+(AT30-1)*AI30^2)/($AS30+AT30-2))</f>
        <v>1.7566212801400141</v>
      </c>
      <c r="Z39">
        <f>SQRT((($AS30-1)*$AH30^2+(AU30-1)*AJ30^2)/($AS30+AU30-2))</f>
        <v>1.639738079193146</v>
      </c>
      <c r="AC39" t="str">
        <f t="shared" si="14"/>
        <v>55-64</v>
      </c>
      <c r="AH39">
        <f>$AS30+AT30-2</f>
        <v>4871</v>
      </c>
      <c r="AI39">
        <f>$AS30+AU30-2</f>
        <v>3710</v>
      </c>
    </row>
    <row r="40" spans="1:47" x14ac:dyDescent="0.35">
      <c r="A40" t="str">
        <f t="shared" si="10"/>
        <v>65-74</v>
      </c>
      <c r="G40" t="str">
        <f t="shared" si="6"/>
        <v>0.179</v>
      </c>
      <c r="K40" t="str">
        <f>P34</f>
        <v>65-74</v>
      </c>
      <c r="Q40">
        <f>Q30-R30</f>
        <v>4.5310181598476902</v>
      </c>
      <c r="T40" t="str">
        <f t="shared" si="12"/>
        <v>65-74</v>
      </c>
      <c r="Z40">
        <f>SQRT((($AT30-1)*$AI30^2+(AU30-1)*AJ30^2)/($AT30+AU30-2))</f>
        <v>2.0835459287525357</v>
      </c>
      <c r="AC40" t="str">
        <f t="shared" si="14"/>
        <v>65-74</v>
      </c>
      <c r="AI40">
        <f>$AT30+AU30-2</f>
        <v>1567</v>
      </c>
    </row>
    <row r="42" spans="1:47" x14ac:dyDescent="0.35">
      <c r="K42" t="str">
        <f t="shared" ref="K42:AA42" si="22">K4</f>
        <v>Eastern and South-Eastern Asia</v>
      </c>
      <c r="L42">
        <f t="shared" si="22"/>
        <v>51.155370549366801</v>
      </c>
      <c r="M42">
        <f t="shared" si="22"/>
        <v>59.838307512862393</v>
      </c>
      <c r="N42">
        <f t="shared" si="22"/>
        <v>77.709503831204231</v>
      </c>
      <c r="O42">
        <f t="shared" si="22"/>
        <v>97.350822007496674</v>
      </c>
      <c r="P42">
        <f t="shared" si="22"/>
        <v>110.65940531485536</v>
      </c>
      <c r="Q42">
        <f t="shared" si="22"/>
        <v>116.13187812126392</v>
      </c>
      <c r="R42">
        <f t="shared" si="22"/>
        <v>116.32194257345077</v>
      </c>
      <c r="S42">
        <f t="shared" si="22"/>
        <v>0</v>
      </c>
      <c r="T42" t="str">
        <f t="shared" si="22"/>
        <v>Eastern and South-Eastern Asia</v>
      </c>
      <c r="U42">
        <f t="shared" si="22"/>
        <v>1.4071011636755819</v>
      </c>
      <c r="V42">
        <f t="shared" si="22"/>
        <v>3.3761895550403436</v>
      </c>
      <c r="W42">
        <f t="shared" si="22"/>
        <v>4.5237912213229592</v>
      </c>
      <c r="X42">
        <f t="shared" si="22"/>
        <v>3.6483392158813439</v>
      </c>
      <c r="Y42">
        <f t="shared" si="22"/>
        <v>2.9055800154096967</v>
      </c>
      <c r="Z42">
        <f t="shared" si="22"/>
        <v>3.143449715662697</v>
      </c>
      <c r="AA42">
        <f t="shared" si="22"/>
        <v>4.0414481928032862</v>
      </c>
      <c r="AC42" t="str">
        <f t="shared" ref="AC42:AK42" si="23">AC4</f>
        <v>Eastern and South-Eastern Asia</v>
      </c>
      <c r="AD42">
        <f t="shared" si="23"/>
        <v>0.81239023562513291</v>
      </c>
      <c r="AE42">
        <f t="shared" si="23"/>
        <v>1.9492439484377453</v>
      </c>
      <c r="AF42">
        <f t="shared" si="23"/>
        <v>2.6118120793884767</v>
      </c>
      <c r="AG42">
        <f t="shared" si="23"/>
        <v>2.1063696283841624</v>
      </c>
      <c r="AH42">
        <f t="shared" si="23"/>
        <v>1.6775374040487854</v>
      </c>
      <c r="AI42">
        <f t="shared" si="23"/>
        <v>1.8148715395219108</v>
      </c>
      <c r="AJ42">
        <f t="shared" si="23"/>
        <v>2.3333312020309038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460</v>
      </c>
      <c r="AP42">
        <f t="shared" si="24"/>
        <v>499</v>
      </c>
      <c r="AQ42">
        <f t="shared" si="24"/>
        <v>879</v>
      </c>
      <c r="AR42">
        <f t="shared" si="24"/>
        <v>1971</v>
      </c>
      <c r="AS42">
        <f t="shared" si="24"/>
        <v>1727</v>
      </c>
      <c r="AT42">
        <f t="shared" si="24"/>
        <v>584</v>
      </c>
      <c r="AU42">
        <f t="shared" si="24"/>
        <v>78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&lt;0.001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-8.6829369634955924</v>
      </c>
      <c r="M47">
        <f t="shared" ref="M47:Q47" si="31">$L42-N42</f>
        <v>-26.55413328183743</v>
      </c>
      <c r="N47">
        <f t="shared" si="31"/>
        <v>-46.195451458129874</v>
      </c>
      <c r="O47">
        <f t="shared" si="31"/>
        <v>-59.504034765488562</v>
      </c>
      <c r="P47">
        <f t="shared" si="31"/>
        <v>-64.976507571897116</v>
      </c>
      <c r="Q47">
        <f t="shared" si="31"/>
        <v>-65.166572024083962</v>
      </c>
      <c r="T47" t="str">
        <f>K47</f>
        <v>18-24</v>
      </c>
      <c r="U47">
        <f>SQRT((($AO42-1)*$AD42^2+(AP42-1)*AE42^2)/($AO42+AP42-2))</f>
        <v>1.5145089782639045</v>
      </c>
      <c r="V47">
        <f t="shared" ref="V47:Z47" si="32">SQRT((($AO42-1)*$AD42^2+(AQ42-1)*AF42^2)/($AO42+AQ42-2))</f>
        <v>2.1693902349405279</v>
      </c>
      <c r="W47">
        <f t="shared" si="32"/>
        <v>1.9295338556342432</v>
      </c>
      <c r="X47">
        <f t="shared" si="32"/>
        <v>1.5367535754597861</v>
      </c>
      <c r="Y47">
        <f t="shared" si="32"/>
        <v>1.4606781937751465</v>
      </c>
      <c r="Z47">
        <f t="shared" si="32"/>
        <v>1.1607313299950501</v>
      </c>
      <c r="AC47" t="str">
        <f>T47</f>
        <v>18-24</v>
      </c>
      <c r="AD47">
        <f>$AO42+AP42-2</f>
        <v>957</v>
      </c>
      <c r="AE47">
        <f t="shared" ref="AE47:AI47" si="33">$AO42+AQ42-2</f>
        <v>1337</v>
      </c>
      <c r="AF47">
        <f t="shared" si="33"/>
        <v>2429</v>
      </c>
      <c r="AG47">
        <f t="shared" si="33"/>
        <v>2185</v>
      </c>
      <c r="AH47">
        <f t="shared" si="33"/>
        <v>1042</v>
      </c>
      <c r="AI47">
        <f t="shared" si="33"/>
        <v>536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-17.871196318341838</v>
      </c>
      <c r="N48">
        <f t="shared" ref="N48:Q48" si="36">$M42-O42</f>
        <v>-37.512514494634281</v>
      </c>
      <c r="O48">
        <f t="shared" si="36"/>
        <v>-50.82109780199297</v>
      </c>
      <c r="P48">
        <f t="shared" si="36"/>
        <v>-56.293570608401531</v>
      </c>
      <c r="Q48">
        <f t="shared" si="36"/>
        <v>-56.483635060588377</v>
      </c>
      <c r="T48" t="str">
        <f t="shared" ref="T48:T52" si="37">K48</f>
        <v>25-34</v>
      </c>
      <c r="V48">
        <f>SQRT((($AP42-1)*$AE42^2+(AQ42-1)*AF42^2)/($AP42+AQ42-2))</f>
        <v>2.3932907392512837</v>
      </c>
      <c r="W48">
        <f t="shared" ref="W48:Z48" si="38">SQRT((($AP42-1)*$AE42^2+(AR42-1)*AG42^2)/($AP42+AR42-2))</f>
        <v>2.0756224890555584</v>
      </c>
      <c r="X48">
        <f t="shared" si="38"/>
        <v>1.7420642612371</v>
      </c>
      <c r="Y48">
        <f t="shared" si="38"/>
        <v>1.8779696080022437</v>
      </c>
      <c r="Z48">
        <f t="shared" si="38"/>
        <v>2.0049496741788198</v>
      </c>
      <c r="AC48" t="str">
        <f t="shared" ref="AC48:AC52" si="39">T48</f>
        <v>25-34</v>
      </c>
      <c r="AE48">
        <f>$AP42+AQ42-2</f>
        <v>1376</v>
      </c>
      <c r="AF48">
        <f t="shared" ref="AF48:AI48" si="40">$AP42+AR42-2</f>
        <v>2468</v>
      </c>
      <c r="AG48">
        <f t="shared" si="40"/>
        <v>2224</v>
      </c>
      <c r="AH48">
        <f t="shared" si="40"/>
        <v>1081</v>
      </c>
      <c r="AI48">
        <f t="shared" si="40"/>
        <v>575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-19.641318176292444</v>
      </c>
      <c r="O49">
        <f t="shared" ref="O49:Q49" si="41">$N42-P42</f>
        <v>-32.949901483651132</v>
      </c>
      <c r="P49">
        <f t="shared" si="41"/>
        <v>-38.422374290059693</v>
      </c>
      <c r="Q49">
        <f t="shared" si="41"/>
        <v>-38.612438742246539</v>
      </c>
      <c r="T49" t="str">
        <f t="shared" si="37"/>
        <v>35-44</v>
      </c>
      <c r="W49">
        <f>SQRT((($AQ42-1)*$AF42^2+(AR42-1)*AG42^2)/($AQ42+AR42-2))</f>
        <v>2.2741999121878984</v>
      </c>
      <c r="X49">
        <f t="shared" ref="X49:Z49" si="42">SQRT((($AQ42-1)*$AF42^2+(AS42-1)*AH42^2)/($AQ42+AS42-2))</f>
        <v>2.0409143683864794</v>
      </c>
      <c r="Y49">
        <f t="shared" si="42"/>
        <v>2.3267619978833602</v>
      </c>
      <c r="Z49">
        <f t="shared" si="42"/>
        <v>2.5904684710796815</v>
      </c>
      <c r="AC49" t="str">
        <f t="shared" si="39"/>
        <v>35-44</v>
      </c>
      <c r="AF49">
        <f>$AQ42+AR42-2</f>
        <v>2848</v>
      </c>
      <c r="AG49">
        <f t="shared" ref="AG49:AI49" si="43">$AQ42+AS42-2</f>
        <v>2604</v>
      </c>
      <c r="AH49">
        <f t="shared" si="43"/>
        <v>1461</v>
      </c>
      <c r="AI49">
        <f t="shared" si="43"/>
        <v>955</v>
      </c>
    </row>
    <row r="50" spans="1:47" x14ac:dyDescent="0.35">
      <c r="A50" t="str">
        <f t="shared" si="34"/>
        <v>45-54</v>
      </c>
      <c r="E50" t="str">
        <f t="shared" si="30"/>
        <v>&lt;0.001</v>
      </c>
      <c r="F50" t="str">
        <f t="shared" si="30"/>
        <v>&lt;0.001</v>
      </c>
      <c r="G50" t="str">
        <f t="shared" si="30"/>
        <v>&lt;0.001</v>
      </c>
      <c r="K50" t="str">
        <f t="shared" si="35"/>
        <v>45-54</v>
      </c>
      <c r="O50">
        <f>$O42-P42</f>
        <v>-13.308583307358688</v>
      </c>
      <c r="P50">
        <f t="shared" ref="P50:Q50" si="44">$O42-Q42</f>
        <v>-18.781056113767249</v>
      </c>
      <c r="Q50">
        <f t="shared" si="44"/>
        <v>-18.971120565954095</v>
      </c>
      <c r="T50" t="str">
        <f t="shared" si="37"/>
        <v>45-54</v>
      </c>
      <c r="X50">
        <f>SQRT((($AR42-1)*$AG42^2+(AS42-1)*AH42^2)/($AR42+AS42-2))</f>
        <v>1.91807826941092</v>
      </c>
      <c r="Y50">
        <f t="shared" ref="Y50:Z50" si="45">SQRT((($AR42-1)*$AG42^2+(AT42-1)*AI42^2)/($AR42+AT42-2))</f>
        <v>2.0434703511797423</v>
      </c>
      <c r="Z50">
        <f t="shared" si="45"/>
        <v>2.1153478383429167</v>
      </c>
      <c r="AC50" t="str">
        <f t="shared" si="39"/>
        <v>45-54</v>
      </c>
      <c r="AG50">
        <f>$AR42+AS42-2</f>
        <v>3696</v>
      </c>
      <c r="AH50">
        <f t="shared" ref="AH50:AI50" si="46">$AR42+AT42-2</f>
        <v>2553</v>
      </c>
      <c r="AI50">
        <f t="shared" si="46"/>
        <v>2047</v>
      </c>
    </row>
    <row r="51" spans="1:47" x14ac:dyDescent="0.35">
      <c r="A51" t="str">
        <f t="shared" si="34"/>
        <v>55-64</v>
      </c>
      <c r="F51" t="str">
        <f t="shared" si="30"/>
        <v>0.009</v>
      </c>
      <c r="G51" t="str">
        <f t="shared" si="30"/>
        <v>0.006</v>
      </c>
      <c r="K51" t="str">
        <f t="shared" si="35"/>
        <v>55-64</v>
      </c>
      <c r="P51">
        <f>$P42-Q42</f>
        <v>-5.472472806408561</v>
      </c>
      <c r="Q51">
        <f>$P42-R42</f>
        <v>-5.6625372585954068</v>
      </c>
      <c r="T51" t="str">
        <f t="shared" si="37"/>
        <v>55-64</v>
      </c>
      <c r="Y51">
        <f>SQRT((($AS42-1)*$AH42^2+(AT42-1)*AI42^2)/($AS42+AT42-2))</f>
        <v>1.7132521345154423</v>
      </c>
      <c r="Z51">
        <f>SQRT((($AS42-1)*$AH42^2+(AU42-1)*AJ42^2)/($AS42+AU42-2))</f>
        <v>1.710690804900312</v>
      </c>
      <c r="AC51" t="str">
        <f t="shared" si="39"/>
        <v>55-64</v>
      </c>
      <c r="AH51">
        <f>$AS42+AT42-2</f>
        <v>2309</v>
      </c>
      <c r="AI51">
        <f>$AS42+AU42-2</f>
        <v>1803</v>
      </c>
    </row>
    <row r="52" spans="1:47" x14ac:dyDescent="0.35">
      <c r="A52" t="str">
        <f t="shared" si="34"/>
        <v>65-74</v>
      </c>
      <c r="G52" t="str">
        <f t="shared" si="30"/>
        <v>&gt;0.999</v>
      </c>
      <c r="K52" t="str">
        <f t="shared" si="35"/>
        <v>65-74</v>
      </c>
      <c r="Q52">
        <f>Q42-R42</f>
        <v>-0.19006445218684576</v>
      </c>
      <c r="T52" t="str">
        <f t="shared" si="37"/>
        <v>65-74</v>
      </c>
      <c r="Z52">
        <f>SQRT((($AT42-1)*$AI42^2+(AU42-1)*AJ42^2)/($AT42+AU42-2))</f>
        <v>1.8827296356258392</v>
      </c>
      <c r="AC52" t="str">
        <f t="shared" si="39"/>
        <v>65-74</v>
      </c>
      <c r="AI52">
        <f>$AT42+AU42-2</f>
        <v>660</v>
      </c>
    </row>
    <row r="54" spans="1:47" x14ac:dyDescent="0.35">
      <c r="K54" t="str">
        <f t="shared" ref="K54:AA54" si="47">K5</f>
        <v>Europe</v>
      </c>
      <c r="L54">
        <f t="shared" si="47"/>
        <v>38.148869822990854</v>
      </c>
      <c r="M54">
        <f t="shared" si="47"/>
        <v>48.280197387717564</v>
      </c>
      <c r="N54">
        <f t="shared" si="47"/>
        <v>51.073378405580875</v>
      </c>
      <c r="O54">
        <f t="shared" si="47"/>
        <v>56.782392400118781</v>
      </c>
      <c r="P54">
        <f t="shared" si="47"/>
        <v>66.57560108280272</v>
      </c>
      <c r="Q54">
        <f t="shared" si="47"/>
        <v>85.13451546427153</v>
      </c>
      <c r="R54">
        <f t="shared" si="47"/>
        <v>89.121258491912798</v>
      </c>
      <c r="S54">
        <f t="shared" si="47"/>
        <v>0</v>
      </c>
      <c r="T54" t="str">
        <f t="shared" si="47"/>
        <v>Europe</v>
      </c>
      <c r="U54">
        <f t="shared" si="47"/>
        <v>10.332773907858352</v>
      </c>
      <c r="V54">
        <f t="shared" si="47"/>
        <v>11.456307732508836</v>
      </c>
      <c r="W54">
        <f t="shared" si="47"/>
        <v>11.979125073337498</v>
      </c>
      <c r="X54">
        <f t="shared" si="47"/>
        <v>12.919497756332628</v>
      </c>
      <c r="Y54">
        <f t="shared" si="47"/>
        <v>15.37821723939779</v>
      </c>
      <c r="Z54">
        <f t="shared" si="47"/>
        <v>9.5013030818021189</v>
      </c>
      <c r="AA54">
        <f t="shared" si="47"/>
        <v>5.6310947895108932</v>
      </c>
      <c r="AC54" t="str">
        <f t="shared" ref="AC54:AK54" si="48">AC5</f>
        <v>Europe</v>
      </c>
      <c r="AD54">
        <f t="shared" si="48"/>
        <v>3.444257969286117</v>
      </c>
      <c r="AE54">
        <f t="shared" si="48"/>
        <v>3.8187692441696122</v>
      </c>
      <c r="AF54">
        <f t="shared" si="48"/>
        <v>3.9930416911124991</v>
      </c>
      <c r="AG54">
        <f t="shared" si="48"/>
        <v>4.3064992521108758</v>
      </c>
      <c r="AH54">
        <f t="shared" si="48"/>
        <v>5.1260724131325963</v>
      </c>
      <c r="AI54">
        <f t="shared" si="48"/>
        <v>3.167101027267373</v>
      </c>
      <c r="AJ54">
        <f t="shared" si="48"/>
        <v>1.8770315965036311</v>
      </c>
      <c r="AK54">
        <f t="shared" si="48"/>
        <v>9</v>
      </c>
      <c r="AN54" t="str">
        <f t="shared" ref="AN54:AU54" si="49">AN5</f>
        <v>Europe</v>
      </c>
      <c r="AO54">
        <f t="shared" si="49"/>
        <v>3145</v>
      </c>
      <c r="AP54">
        <f t="shared" si="49"/>
        <v>1373</v>
      </c>
      <c r="AQ54">
        <f t="shared" si="49"/>
        <v>1964</v>
      </c>
      <c r="AR54">
        <f t="shared" si="49"/>
        <v>4080</v>
      </c>
      <c r="AS54">
        <f t="shared" si="49"/>
        <v>7626</v>
      </c>
      <c r="AT54">
        <f t="shared" si="49"/>
        <v>5869</v>
      </c>
      <c r="AU54">
        <f t="shared" si="49"/>
        <v>2025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0.027</v>
      </c>
      <c r="C59" t="str">
        <f t="shared" ref="C59:G64" si="55">IF(_xlfn.T.DIST.2T(ABS(M59/V59),AE59)*6&lt;0.001,"&lt;0.001",IF(_xlfn.T.DIST.2T(ABS(M59/V59),AE59)*6&gt;0.999, "&gt;0.999",FIXED(_xlfn.T.DIST.2T(ABS(M59/V59),AE59)*6,3)))</f>
        <v>0.003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-10.13132756472671</v>
      </c>
      <c r="M59">
        <f t="shared" ref="M59:Q59" si="56">$L54-N54</f>
        <v>-12.924508582590022</v>
      </c>
      <c r="N59">
        <f t="shared" si="56"/>
        <v>-18.633522577127927</v>
      </c>
      <c r="O59">
        <f t="shared" si="56"/>
        <v>-28.426731259811866</v>
      </c>
      <c r="P59">
        <f t="shared" si="56"/>
        <v>-46.985645641280676</v>
      </c>
      <c r="Q59">
        <f t="shared" si="56"/>
        <v>-50.972388668921944</v>
      </c>
      <c r="T59" t="str">
        <f>K59</f>
        <v>18-24</v>
      </c>
      <c r="U59">
        <f>SQRT((($AO54-1)*$AD54^2+(AP54-1)*AE54^2)/($AO54+AP54-2))</f>
        <v>3.5622041729222196</v>
      </c>
      <c r="V59">
        <f t="shared" ref="V59:Z59" si="57">SQRT((($AO54-1)*$AD54^2+(AQ54-1)*AF54^2)/($AO54+AQ54-2))</f>
        <v>3.664931800698386</v>
      </c>
      <c r="W59">
        <f t="shared" si="57"/>
        <v>3.9543615175103888</v>
      </c>
      <c r="X59">
        <f t="shared" si="57"/>
        <v>4.697717516815092</v>
      </c>
      <c r="Y59">
        <f t="shared" si="57"/>
        <v>3.2664643569122402</v>
      </c>
      <c r="Z59">
        <f t="shared" si="57"/>
        <v>2.9320230548128929</v>
      </c>
      <c r="AC59" t="str">
        <f>T59</f>
        <v>18-24</v>
      </c>
      <c r="AD59">
        <f>$AO54+AP54-2</f>
        <v>4516</v>
      </c>
      <c r="AE59">
        <f t="shared" ref="AE59:AI59" si="58">$AO54+AQ54-2</f>
        <v>5107</v>
      </c>
      <c r="AF59">
        <f t="shared" si="58"/>
        <v>7223</v>
      </c>
      <c r="AG59">
        <f t="shared" si="58"/>
        <v>10769</v>
      </c>
      <c r="AH59">
        <f t="shared" si="58"/>
        <v>9012</v>
      </c>
      <c r="AI59">
        <f t="shared" si="58"/>
        <v>5168</v>
      </c>
    </row>
    <row r="60" spans="1:47" x14ac:dyDescent="0.35">
      <c r="A60" t="str">
        <f t="shared" ref="A60:A64" si="59">A48</f>
        <v>25-34</v>
      </c>
      <c r="C60" t="str">
        <f t="shared" si="55"/>
        <v>&gt;0.999</v>
      </c>
      <c r="D60" t="str">
        <f t="shared" si="55"/>
        <v>0.255</v>
      </c>
      <c r="E60" t="str">
        <f t="shared" si="55"/>
        <v>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-2.7931810178633114</v>
      </c>
      <c r="N60">
        <f t="shared" ref="N60:Q60" si="61">$M54-O54</f>
        <v>-8.5021950124012164</v>
      </c>
      <c r="O60">
        <f t="shared" si="61"/>
        <v>-18.295403695085156</v>
      </c>
      <c r="P60">
        <f t="shared" si="61"/>
        <v>-36.854318076553966</v>
      </c>
      <c r="Q60">
        <f t="shared" si="61"/>
        <v>-40.841061104195234</v>
      </c>
      <c r="T60" t="str">
        <f t="shared" ref="T60:T64" si="62">K60</f>
        <v>25-34</v>
      </c>
      <c r="V60">
        <f>SQRT((($AP54-1)*$AE54^2+(AQ54-1)*AF54^2)/($AP54+AQ54-2))</f>
        <v>3.9222846109677381</v>
      </c>
      <c r="W60">
        <f t="shared" ref="W60:Z60" si="63">SQRT((($AP54-1)*$AE54^2+(AR54-1)*AG54^2)/($AP54+AR54-2))</f>
        <v>4.1890901922859411</v>
      </c>
      <c r="X60">
        <f t="shared" si="63"/>
        <v>4.9490803788868325</v>
      </c>
      <c r="Y60">
        <f t="shared" si="63"/>
        <v>3.3004900373150501</v>
      </c>
      <c r="Z60">
        <f t="shared" si="63"/>
        <v>2.8269133512619624</v>
      </c>
      <c r="AC60" t="str">
        <f t="shared" ref="AC60:AC64" si="64">T60</f>
        <v>25-34</v>
      </c>
      <c r="AE60">
        <f>$AP54+AQ54-2</f>
        <v>3335</v>
      </c>
      <c r="AF60">
        <f t="shared" ref="AF60:AI60" si="65">$AP54+AR54-2</f>
        <v>5451</v>
      </c>
      <c r="AG60">
        <f t="shared" si="65"/>
        <v>8997</v>
      </c>
      <c r="AH60">
        <f t="shared" si="65"/>
        <v>7240</v>
      </c>
      <c r="AI60">
        <f t="shared" si="65"/>
        <v>3396</v>
      </c>
    </row>
    <row r="61" spans="1:47" x14ac:dyDescent="0.35">
      <c r="A61" t="str">
        <f t="shared" si="59"/>
        <v>35-44</v>
      </c>
      <c r="D61" t="str">
        <f t="shared" si="55"/>
        <v>&gt;0.999</v>
      </c>
      <c r="E61" t="str">
        <f t="shared" si="55"/>
        <v>0.010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-5.709013994537905</v>
      </c>
      <c r="O61">
        <f t="shared" ref="O61:Q61" si="66">$N54-P54</f>
        <v>-15.502222677221845</v>
      </c>
      <c r="P61">
        <f t="shared" si="66"/>
        <v>-34.061137058690655</v>
      </c>
      <c r="Q61">
        <f t="shared" si="66"/>
        <v>-38.047880086331922</v>
      </c>
      <c r="T61" t="str">
        <f t="shared" si="62"/>
        <v>35-44</v>
      </c>
      <c r="W61">
        <f>SQRT((($AQ54-1)*$AF54^2+(AR54-1)*AG54^2)/($AQ54+AR54-2))</f>
        <v>4.2072212539067495</v>
      </c>
      <c r="X61">
        <f t="shared" ref="X61:Z61" si="67">SQRT((($AQ54-1)*$AF54^2+(AS54-1)*AH54^2)/($AQ54+AS54-2))</f>
        <v>4.9154091461396572</v>
      </c>
      <c r="Y61">
        <f t="shared" si="67"/>
        <v>3.39307484373784</v>
      </c>
      <c r="Z61">
        <f t="shared" si="67"/>
        <v>3.1046408514427974</v>
      </c>
      <c r="AC61" t="str">
        <f t="shared" si="64"/>
        <v>35-44</v>
      </c>
      <c r="AF61">
        <f>$AQ54+AR54-2</f>
        <v>6042</v>
      </c>
      <c r="AG61">
        <f t="shared" ref="AG61:AI61" si="68">$AQ54+AS54-2</f>
        <v>9588</v>
      </c>
      <c r="AH61">
        <f t="shared" si="68"/>
        <v>7831</v>
      </c>
      <c r="AI61">
        <f t="shared" si="68"/>
        <v>3987</v>
      </c>
    </row>
    <row r="62" spans="1:47" x14ac:dyDescent="0.35">
      <c r="A62" t="str">
        <f t="shared" si="59"/>
        <v>45-54</v>
      </c>
      <c r="E62" t="str">
        <f t="shared" si="55"/>
        <v>0.263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-9.7932086826839395</v>
      </c>
      <c r="P62">
        <f t="shared" ref="P62:Q62" si="69">$O54-Q54</f>
        <v>-28.35212306415275</v>
      </c>
      <c r="Q62">
        <f t="shared" si="69"/>
        <v>-32.338866091794017</v>
      </c>
      <c r="T62" t="str">
        <f t="shared" si="62"/>
        <v>45-54</v>
      </c>
      <c r="X62">
        <f>SQRT((($AR54-1)*$AG54^2+(AS54-1)*AH54^2)/($AR54+AS54-2))</f>
        <v>4.8561684964915122</v>
      </c>
      <c r="Y62">
        <f t="shared" ref="Y62:Z62" si="70">SQRT((($AR54-1)*$AG54^2+(AT54-1)*AI54^2)/($AR54+AT54-2))</f>
        <v>3.677291214917179</v>
      </c>
      <c r="Z62">
        <f t="shared" si="70"/>
        <v>3.6829076607041871</v>
      </c>
      <c r="AC62" t="str">
        <f t="shared" si="64"/>
        <v>45-54</v>
      </c>
      <c r="AG62">
        <f>$AR54+AS54-2</f>
        <v>11704</v>
      </c>
      <c r="AH62">
        <f t="shared" ref="AH62:AI62" si="71">$AR54+AT54-2</f>
        <v>9947</v>
      </c>
      <c r="AI62">
        <f t="shared" si="71"/>
        <v>6103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-18.55891438146881</v>
      </c>
      <c r="Q63">
        <f>$P54-R54</f>
        <v>-22.545657409110078</v>
      </c>
      <c r="T63" t="str">
        <f t="shared" si="62"/>
        <v>55-64</v>
      </c>
      <c r="Y63">
        <f>SQRT((($AS54-1)*$AH54^2+(AT54-1)*AI54^2)/($AS54+AT54-2))</f>
        <v>4.3830721351585655</v>
      </c>
      <c r="Z63">
        <f>SQRT((($AS54-1)*$AH54^2+(AU54-1)*AJ54^2)/($AS54+AU54-2))</f>
        <v>4.6372201357119271</v>
      </c>
      <c r="AC63" t="str">
        <f t="shared" si="64"/>
        <v>55-64</v>
      </c>
      <c r="AH63">
        <f>$AS54+AT54-2</f>
        <v>13493</v>
      </c>
      <c r="AI63">
        <f>$AS54+AU54-2</f>
        <v>9649</v>
      </c>
    </row>
    <row r="64" spans="1:47" x14ac:dyDescent="0.35">
      <c r="A64" t="str">
        <f t="shared" si="59"/>
        <v>65-74</v>
      </c>
      <c r="G64" t="str">
        <f t="shared" si="55"/>
        <v>&gt;0.999</v>
      </c>
      <c r="K64" t="str">
        <f t="shared" si="60"/>
        <v>65-74</v>
      </c>
      <c r="Q64">
        <f>Q54-R54</f>
        <v>-3.9867430276412676</v>
      </c>
      <c r="T64" t="str">
        <f t="shared" si="62"/>
        <v>65-74</v>
      </c>
      <c r="Z64">
        <f>SQRT((($AT54-1)*$AI54^2+(AU54-1)*AJ54^2)/($AT54+AU54-2))</f>
        <v>2.891652983355447</v>
      </c>
      <c r="AC64" t="str">
        <f t="shared" si="64"/>
        <v>65-74</v>
      </c>
      <c r="AI64">
        <f>$AT54+AU54-2</f>
        <v>7892</v>
      </c>
    </row>
    <row r="66" spans="1:47" x14ac:dyDescent="0.35">
      <c r="K66" t="str">
        <f t="shared" ref="K66:AA66" si="72">K6</f>
        <v>Latin America and the Caribbean</v>
      </c>
      <c r="L66">
        <f t="shared" si="72"/>
        <v>26.131248658253057</v>
      </c>
      <c r="M66">
        <f t="shared" si="72"/>
        <v>38.711942352874914</v>
      </c>
      <c r="N66">
        <f t="shared" si="72"/>
        <v>52.522793559605859</v>
      </c>
      <c r="O66">
        <f t="shared" si="72"/>
        <v>69.276031736710479</v>
      </c>
      <c r="P66">
        <f t="shared" si="72"/>
        <v>84.757431484813154</v>
      </c>
      <c r="Q66">
        <f t="shared" si="72"/>
        <v>97.316152638304828</v>
      </c>
      <c r="R66">
        <f t="shared" si="72"/>
        <v>104.25892311641847</v>
      </c>
      <c r="S66">
        <f t="shared" si="72"/>
        <v>0</v>
      </c>
      <c r="T66" t="str">
        <f t="shared" si="72"/>
        <v>Latin America and the Caribbean</v>
      </c>
      <c r="U66">
        <f t="shared" si="72"/>
        <v>8.8436319804275865</v>
      </c>
      <c r="V66">
        <f t="shared" si="72"/>
        <v>14.293650456340178</v>
      </c>
      <c r="W66">
        <f t="shared" si="72"/>
        <v>18.82868996354506</v>
      </c>
      <c r="X66">
        <f t="shared" si="72"/>
        <v>20.394708191545167</v>
      </c>
      <c r="Y66">
        <f t="shared" si="72"/>
        <v>17.151950528467669</v>
      </c>
      <c r="Z66">
        <f t="shared" si="72"/>
        <v>11.391217664219822</v>
      </c>
      <c r="AA66">
        <f t="shared" si="72"/>
        <v>6.600694799752155</v>
      </c>
      <c r="AC66" t="str">
        <f t="shared" ref="AC66:AK66" si="73">AC6</f>
        <v>Latin America and the Caribbean</v>
      </c>
      <c r="AD66">
        <f t="shared" si="73"/>
        <v>1.929838712792459</v>
      </c>
      <c r="AE66">
        <f t="shared" si="73"/>
        <v>3.1191302463532833</v>
      </c>
      <c r="AF66">
        <f t="shared" si="73"/>
        <v>4.1087569997524076</v>
      </c>
      <c r="AG66">
        <f t="shared" si="73"/>
        <v>4.4504901935376981</v>
      </c>
      <c r="AH66">
        <f t="shared" si="73"/>
        <v>3.7428624577543292</v>
      </c>
      <c r="AI66">
        <f t="shared" si="73"/>
        <v>2.4857674859050185</v>
      </c>
      <c r="AJ66">
        <f t="shared" si="73"/>
        <v>1.4403896932936016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11411</v>
      </c>
      <c r="AP66">
        <f t="shared" si="74"/>
        <v>7649</v>
      </c>
      <c r="AQ66">
        <f t="shared" si="74"/>
        <v>11034</v>
      </c>
      <c r="AR66">
        <f t="shared" si="74"/>
        <v>13523</v>
      </c>
      <c r="AS66">
        <f t="shared" si="74"/>
        <v>15959</v>
      </c>
      <c r="AT66">
        <f t="shared" si="74"/>
        <v>8591</v>
      </c>
      <c r="AU66">
        <f t="shared" si="74"/>
        <v>1729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-12.580693694621857</v>
      </c>
      <c r="M71">
        <f t="shared" ref="M71:Q71" si="81">$L66-N66</f>
        <v>-26.391544901352802</v>
      </c>
      <c r="N71">
        <f t="shared" si="81"/>
        <v>-43.144783078457422</v>
      </c>
      <c r="O71">
        <f t="shared" si="81"/>
        <v>-58.626182826560097</v>
      </c>
      <c r="P71">
        <f t="shared" si="81"/>
        <v>-71.184903980051772</v>
      </c>
      <c r="Q71">
        <f t="shared" si="81"/>
        <v>-78.127674458165416</v>
      </c>
      <c r="T71" t="str">
        <f>K71</f>
        <v>18-24</v>
      </c>
      <c r="U71">
        <f>SQRT((($AO66-1)*$AD66^2+(AP66-1)*AE66^2)/($AO66+AP66-2))</f>
        <v>2.4766852298202475</v>
      </c>
      <c r="V71">
        <f t="shared" ref="V71:Z71" si="82">SQRT((($AO66-1)*$AD66^2+(AQ66-1)*AF66^2)/($AO66+AQ66-2))</f>
        <v>3.1925803519134872</v>
      </c>
      <c r="W71">
        <f t="shared" si="82"/>
        <v>3.5279953847422094</v>
      </c>
      <c r="X71">
        <f t="shared" si="82"/>
        <v>3.117884691265679</v>
      </c>
      <c r="Y71">
        <f t="shared" si="82"/>
        <v>2.1860004498759609</v>
      </c>
      <c r="Z71">
        <f t="shared" si="82"/>
        <v>1.8727831308200624</v>
      </c>
      <c r="AC71" t="str">
        <f>T71</f>
        <v>18-24</v>
      </c>
      <c r="AD71">
        <f>$AO66+AP66-2</f>
        <v>19058</v>
      </c>
      <c r="AE71">
        <f t="shared" ref="AE71:AI71" si="83">$AO66+AQ66-2</f>
        <v>22443</v>
      </c>
      <c r="AF71">
        <f t="shared" si="83"/>
        <v>24932</v>
      </c>
      <c r="AG71">
        <f t="shared" si="83"/>
        <v>27368</v>
      </c>
      <c r="AH71">
        <f t="shared" si="83"/>
        <v>20000</v>
      </c>
      <c r="AI71">
        <f t="shared" si="83"/>
        <v>13138</v>
      </c>
    </row>
    <row r="72" spans="1:47" x14ac:dyDescent="0.35">
      <c r="A72" t="str">
        <f t="shared" ref="A72:A76" si="84">A60</f>
        <v>25-34</v>
      </c>
      <c r="C72" t="str">
        <f t="shared" si="80"/>
        <v>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-13.810851206730945</v>
      </c>
      <c r="N72">
        <f t="shared" ref="N72:Q72" si="86">$M66-O66</f>
        <v>-30.564089383835565</v>
      </c>
      <c r="O72">
        <f t="shared" si="86"/>
        <v>-46.04548913193824</v>
      </c>
      <c r="P72">
        <f t="shared" si="86"/>
        <v>-58.604210285429915</v>
      </c>
      <c r="Q72">
        <f t="shared" si="86"/>
        <v>-65.546980763543559</v>
      </c>
      <c r="T72" t="str">
        <f t="shared" ref="T72:T76" si="87">K72</f>
        <v>25-34</v>
      </c>
      <c r="V72">
        <f>SQRT((($AP66-1)*$AE66^2+(AQ66-1)*AF66^2)/($AP66+AQ66-2))</f>
        <v>3.7354361223038297</v>
      </c>
      <c r="W72">
        <f t="shared" ref="W72:Z72" si="88">SQRT((($AP66-1)*$AE66^2+(AR66-1)*AG66^2)/($AP66+AR66-2))</f>
        <v>4.0207045062553277</v>
      </c>
      <c r="X72">
        <f t="shared" si="88"/>
        <v>3.5527942358823834</v>
      </c>
      <c r="Y72">
        <f t="shared" si="88"/>
        <v>2.8019702439008798</v>
      </c>
      <c r="Z72">
        <f t="shared" si="88"/>
        <v>2.8841450063068601</v>
      </c>
      <c r="AC72" t="str">
        <f t="shared" ref="AC72:AC76" si="89">T72</f>
        <v>25-34</v>
      </c>
      <c r="AE72">
        <f>$AP66+AQ66-2</f>
        <v>18681</v>
      </c>
      <c r="AF72">
        <f t="shared" ref="AF72:AI72" si="90">$AP66+AR66-2</f>
        <v>21170</v>
      </c>
      <c r="AG72">
        <f t="shared" si="90"/>
        <v>23606</v>
      </c>
      <c r="AH72">
        <f t="shared" si="90"/>
        <v>16238</v>
      </c>
      <c r="AI72">
        <f t="shared" si="90"/>
        <v>9376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-16.75323817710462</v>
      </c>
      <c r="O73">
        <f t="shared" ref="O73:Q73" si="91">$N66-P66</f>
        <v>-32.234637925207295</v>
      </c>
      <c r="P73">
        <f t="shared" si="91"/>
        <v>-44.79335907869897</v>
      </c>
      <c r="Q73">
        <f t="shared" si="91"/>
        <v>-51.736129556812614</v>
      </c>
      <c r="T73" t="str">
        <f t="shared" si="87"/>
        <v>35-44</v>
      </c>
      <c r="W73">
        <f>SQRT((($AQ66-1)*$AF66^2+(AR66-1)*AG66^2)/($AQ66+AR66-2))</f>
        <v>4.3003043750653092</v>
      </c>
      <c r="X73">
        <f t="shared" ref="X73:Z73" si="92">SQRT((($AQ66-1)*$AF66^2+(AS66-1)*AH66^2)/($AQ66+AS66-2))</f>
        <v>3.8965816379509959</v>
      </c>
      <c r="Y73">
        <f t="shared" si="92"/>
        <v>3.4923769507094464</v>
      </c>
      <c r="Z73">
        <f t="shared" si="92"/>
        <v>3.8570465448345517</v>
      </c>
      <c r="AC73" t="str">
        <f t="shared" si="89"/>
        <v>35-44</v>
      </c>
      <c r="AF73">
        <f>$AQ66+AR66-2</f>
        <v>24555</v>
      </c>
      <c r="AG73">
        <f t="shared" ref="AG73:AI73" si="93">$AQ66+AS66-2</f>
        <v>26991</v>
      </c>
      <c r="AH73">
        <f t="shared" si="93"/>
        <v>19623</v>
      </c>
      <c r="AI73">
        <f t="shared" si="93"/>
        <v>12761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-15.481399748102675</v>
      </c>
      <c r="P74">
        <f t="shared" ref="P74:Q74" si="94">$O66-Q66</f>
        <v>-28.040120901594349</v>
      </c>
      <c r="Q74">
        <f t="shared" si="94"/>
        <v>-34.982891379707993</v>
      </c>
      <c r="T74" t="str">
        <f t="shared" si="87"/>
        <v>45-54</v>
      </c>
      <c r="X74">
        <f>SQRT((($AR66-1)*$AG66^2+(AS66-1)*AH66^2)/($AR66+AS66-2))</f>
        <v>4.0826947736810428</v>
      </c>
      <c r="Y74">
        <f t="shared" ref="Y74:Z74" si="95">SQRT((($AR66-1)*$AG66^2+(AT66-1)*AI66^2)/($AR66+AT66-2))</f>
        <v>3.8095628738175873</v>
      </c>
      <c r="Z74">
        <f t="shared" si="95"/>
        <v>4.2187211286359823</v>
      </c>
      <c r="AC74" t="str">
        <f t="shared" si="89"/>
        <v>45-54</v>
      </c>
      <c r="AG74">
        <f>$AR66+AS66-2</f>
        <v>29480</v>
      </c>
      <c r="AH74">
        <f t="shared" ref="AH74:AI74" si="96">$AR66+AT66-2</f>
        <v>22112</v>
      </c>
      <c r="AI74">
        <f t="shared" si="96"/>
        <v>15250</v>
      </c>
    </row>
    <row r="75" spans="1:47" x14ac:dyDescent="0.35">
      <c r="A75" t="str">
        <f t="shared" si="84"/>
        <v>55-64</v>
      </c>
      <c r="F75" t="str">
        <f t="shared" si="80"/>
        <v>0.001</v>
      </c>
      <c r="G75" t="str">
        <f t="shared" si="80"/>
        <v>&lt;0.001</v>
      </c>
      <c r="K75" t="str">
        <f t="shared" si="85"/>
        <v>55-64</v>
      </c>
      <c r="P75">
        <f>$P66-Q66</f>
        <v>-12.558721153491675</v>
      </c>
      <c r="Q75">
        <f>$P66-R66</f>
        <v>-19.501491631605319</v>
      </c>
      <c r="T75" t="str">
        <f t="shared" si="87"/>
        <v>55-64</v>
      </c>
      <c r="Y75">
        <f>SQRT((($AS66-1)*$AH66^2+(AT66-1)*AI66^2)/($AS66+AT66-2))</f>
        <v>3.3569481277382143</v>
      </c>
      <c r="Z75">
        <f>SQRT((($AS66-1)*$AH66^2+(AU66-1)*AJ66^2)/($AS66+AU66-2))</f>
        <v>3.5837112148100627</v>
      </c>
      <c r="AC75" t="str">
        <f t="shared" si="89"/>
        <v>55-64</v>
      </c>
      <c r="AH75">
        <f>$AS66+AT66-2</f>
        <v>24548</v>
      </c>
      <c r="AI75">
        <f>$AS66+AU66-2</f>
        <v>17686</v>
      </c>
    </row>
    <row r="76" spans="1:47" x14ac:dyDescent="0.35">
      <c r="A76" t="str">
        <f t="shared" si="84"/>
        <v>65-74</v>
      </c>
      <c r="G76" t="str">
        <f t="shared" si="80"/>
        <v>0.018</v>
      </c>
      <c r="K76" t="str">
        <f t="shared" si="85"/>
        <v>65-74</v>
      </c>
      <c r="Q76">
        <f>Q66-R66</f>
        <v>-6.9427704781136441</v>
      </c>
      <c r="T76" t="str">
        <f t="shared" si="87"/>
        <v>65-74</v>
      </c>
      <c r="Z76">
        <f>SQRT((($AT66-1)*$AI66^2+(AU66-1)*AJ66^2)/($AT66+AU66-2))</f>
        <v>2.343431718820753</v>
      </c>
      <c r="AC76" t="str">
        <f t="shared" si="89"/>
        <v>65-74</v>
      </c>
      <c r="AI76">
        <f>$AT66+AU66-2</f>
        <v>10318</v>
      </c>
    </row>
    <row r="78" spans="1:47" x14ac:dyDescent="0.35">
      <c r="K78" t="str">
        <f t="shared" ref="K78:AA78" si="97">K7</f>
        <v>Northern Africa and Western Asia</v>
      </c>
      <c r="L78">
        <f t="shared" si="97"/>
        <v>37.688551257484733</v>
      </c>
      <c r="M78">
        <f t="shared" si="97"/>
        <v>48.154675689834228</v>
      </c>
      <c r="N78">
        <f t="shared" si="97"/>
        <v>56.638842948795705</v>
      </c>
      <c r="O78">
        <f t="shared" si="97"/>
        <v>67.564275903416856</v>
      </c>
      <c r="P78">
        <f t="shared" si="97"/>
        <v>78.165192288319588</v>
      </c>
      <c r="Q78">
        <f t="shared" si="97"/>
        <v>87.357983902400747</v>
      </c>
      <c r="R78">
        <f t="shared" si="97"/>
        <v>87.225737590955632</v>
      </c>
      <c r="S78">
        <f t="shared" si="97"/>
        <v>0</v>
      </c>
      <c r="T78" t="str">
        <f t="shared" si="97"/>
        <v>Northern Africa and Western Asia</v>
      </c>
      <c r="U78">
        <f t="shared" si="97"/>
        <v>8.4276287841899116</v>
      </c>
      <c r="V78">
        <f t="shared" si="97"/>
        <v>7.1515534592581602</v>
      </c>
      <c r="W78">
        <f t="shared" si="97"/>
        <v>7.1375830690789046</v>
      </c>
      <c r="X78">
        <f t="shared" si="97"/>
        <v>8.3169054099992614</v>
      </c>
      <c r="Y78">
        <f t="shared" si="97"/>
        <v>6.9900979985317298</v>
      </c>
      <c r="Z78">
        <f t="shared" si="97"/>
        <v>6.9435150487367698</v>
      </c>
      <c r="AA78">
        <f t="shared" si="97"/>
        <v>17.065630861418921</v>
      </c>
      <c r="AC78" t="str">
        <f t="shared" ref="AC78:AK78" si="98">AC7</f>
        <v>Northern Africa and Western Asia</v>
      </c>
      <c r="AD78">
        <f t="shared" si="98"/>
        <v>2.5410256863233633</v>
      </c>
      <c r="AE78">
        <f t="shared" si="98"/>
        <v>2.1562744993206846</v>
      </c>
      <c r="AF78">
        <f t="shared" si="98"/>
        <v>2.1520622681934611</v>
      </c>
      <c r="AG78">
        <f t="shared" si="98"/>
        <v>2.5076413328949538</v>
      </c>
      <c r="AH78">
        <f t="shared" si="98"/>
        <v>2.107593846267636</v>
      </c>
      <c r="AI78">
        <f t="shared" si="98"/>
        <v>2.0935485584405593</v>
      </c>
      <c r="AJ78">
        <f t="shared" si="98"/>
        <v>5.1454813070941974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10407</v>
      </c>
      <c r="AP78">
        <f t="shared" si="99"/>
        <v>11630</v>
      </c>
      <c r="AQ78">
        <f t="shared" si="99"/>
        <v>14777</v>
      </c>
      <c r="AR78">
        <f t="shared" si="99"/>
        <v>10405</v>
      </c>
      <c r="AS78">
        <f t="shared" si="99"/>
        <v>5393</v>
      </c>
      <c r="AT78">
        <f t="shared" si="99"/>
        <v>1631</v>
      </c>
      <c r="AU78">
        <f t="shared" si="99"/>
        <v>265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-10.466124432349496</v>
      </c>
      <c r="M83">
        <f t="shared" ref="M83:Q83" si="106">$L78-N78</f>
        <v>-18.950291691310973</v>
      </c>
      <c r="N83">
        <f t="shared" si="106"/>
        <v>-29.875724645932124</v>
      </c>
      <c r="O83">
        <f t="shared" si="106"/>
        <v>-40.476641030834855</v>
      </c>
      <c r="P83">
        <f t="shared" si="106"/>
        <v>-49.669432644916014</v>
      </c>
      <c r="Q83">
        <f t="shared" si="106"/>
        <v>-49.537186333470899</v>
      </c>
      <c r="T83" t="str">
        <f>K83</f>
        <v>18-24</v>
      </c>
      <c r="U83">
        <f>SQRT((($AO78-1)*$AD78^2+(AP78-1)*AE78^2)/($AO78+AP78-2))</f>
        <v>2.3458497226747697</v>
      </c>
      <c r="V83">
        <f t="shared" ref="V83:Z83" si="107">SQRT((($AO78-1)*$AD78^2+(AQ78-1)*AF78^2)/($AO78+AQ78-2))</f>
        <v>2.3207114079236635</v>
      </c>
      <c r="W83">
        <f t="shared" si="107"/>
        <v>2.5243903017959815</v>
      </c>
      <c r="X83">
        <f t="shared" si="107"/>
        <v>2.4018996086108961</v>
      </c>
      <c r="Y83">
        <f t="shared" si="107"/>
        <v>2.4851466724031579</v>
      </c>
      <c r="Z83">
        <f t="shared" si="107"/>
        <v>2.6366894239136753</v>
      </c>
      <c r="AC83" t="str">
        <f>T83</f>
        <v>18-24</v>
      </c>
      <c r="AD83">
        <f>$AO78+AP78-2</f>
        <v>22035</v>
      </c>
      <c r="AE83">
        <f t="shared" ref="AE83:AI83" si="108">$AO78+AQ78-2</f>
        <v>25182</v>
      </c>
      <c r="AF83">
        <f t="shared" si="108"/>
        <v>20810</v>
      </c>
      <c r="AG83">
        <f t="shared" si="108"/>
        <v>15798</v>
      </c>
      <c r="AH83">
        <f t="shared" si="108"/>
        <v>12036</v>
      </c>
      <c r="AI83">
        <f t="shared" si="108"/>
        <v>10670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-8.4841672589614774</v>
      </c>
      <c r="N84">
        <f t="shared" ref="N84:Q84" si="111">$M78-O78</f>
        <v>-19.409600213582628</v>
      </c>
      <c r="O84">
        <f t="shared" si="111"/>
        <v>-30.01051659848536</v>
      </c>
      <c r="P84">
        <f t="shared" si="111"/>
        <v>-39.203308212566519</v>
      </c>
      <c r="Q84">
        <f t="shared" si="111"/>
        <v>-39.071061901121404</v>
      </c>
      <c r="T84" t="str">
        <f t="shared" ref="T84:T88" si="112">K84</f>
        <v>25-34</v>
      </c>
      <c r="V84">
        <f>SQRT((($AP78-1)*$AE78^2+(AQ78-1)*AF78^2)/($AP78+AQ78-2))</f>
        <v>2.15391838780964</v>
      </c>
      <c r="W84">
        <f t="shared" ref="W84:Z84" si="113">SQRT((($AP78-1)*$AE78^2+(AR78-1)*AG78^2)/($AP78+AR78-2))</f>
        <v>2.3288058225606205</v>
      </c>
      <c r="X84">
        <f t="shared" si="113"/>
        <v>2.1409729773970776</v>
      </c>
      <c r="Y84">
        <f t="shared" si="113"/>
        <v>2.1486619850729785</v>
      </c>
      <c r="Z84">
        <f t="shared" si="113"/>
        <v>2.2658380217682597</v>
      </c>
      <c r="AC84" t="str">
        <f t="shared" ref="AC84:AC88" si="114">T84</f>
        <v>25-34</v>
      </c>
      <c r="AE84">
        <f>$AP78+AQ78-2</f>
        <v>26405</v>
      </c>
      <c r="AF84">
        <f t="shared" ref="AF84:AI84" si="115">$AP78+AR78-2</f>
        <v>22033</v>
      </c>
      <c r="AG84">
        <f t="shared" si="115"/>
        <v>17021</v>
      </c>
      <c r="AH84">
        <f t="shared" si="115"/>
        <v>13259</v>
      </c>
      <c r="AI84">
        <f t="shared" si="115"/>
        <v>11893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-10.925432954621151</v>
      </c>
      <c r="O85">
        <f t="shared" ref="O85:Q85" si="116">$N78-P78</f>
        <v>-21.526349339523883</v>
      </c>
      <c r="P85">
        <f t="shared" si="116"/>
        <v>-30.719140953605041</v>
      </c>
      <c r="Q85">
        <f t="shared" si="116"/>
        <v>-30.586894642159926</v>
      </c>
      <c r="T85" t="str">
        <f t="shared" si="112"/>
        <v>35-44</v>
      </c>
      <c r="W85">
        <f>SQRT((($AQ78-1)*$AF78^2+(AR78-1)*AG78^2)/($AQ78+AR78-2))</f>
        <v>2.3056399268296639</v>
      </c>
      <c r="X85">
        <f t="shared" ref="X85:Z85" si="117">SQRT((($AQ78-1)*$AF78^2+(AS78-1)*AH78^2)/($AQ78+AS78-2))</f>
        <v>2.1402639368588656</v>
      </c>
      <c r="Y85">
        <f t="shared" si="117"/>
        <v>2.1463200767369637</v>
      </c>
      <c r="Z85">
        <f t="shared" si="117"/>
        <v>2.23937816282195</v>
      </c>
      <c r="AC85" t="str">
        <f t="shared" si="114"/>
        <v>35-44</v>
      </c>
      <c r="AF85">
        <f>$AQ78+AR78-2</f>
        <v>25180</v>
      </c>
      <c r="AG85">
        <f t="shared" ref="AG85:AI85" si="118">$AQ78+AS78-2</f>
        <v>20168</v>
      </c>
      <c r="AH85">
        <f t="shared" si="118"/>
        <v>16406</v>
      </c>
      <c r="AI85">
        <f t="shared" si="118"/>
        <v>15040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-10.600916384902732</v>
      </c>
      <c r="P86">
        <f t="shared" ref="P86:Q86" si="119">$O78-Q78</f>
        <v>-19.793707998983891</v>
      </c>
      <c r="Q86">
        <f t="shared" si="119"/>
        <v>-19.661461687538775</v>
      </c>
      <c r="T86" t="str">
        <f t="shared" si="112"/>
        <v>45-54</v>
      </c>
      <c r="X86">
        <f>SQRT((($AR78-1)*$AG78^2+(AS78-1)*AH78^2)/($AR78+AS78-2))</f>
        <v>2.3786596844491386</v>
      </c>
      <c r="Y86">
        <f t="shared" ref="Y86:Z86" si="120">SQRT((($AR78-1)*$AG78^2+(AT78-1)*AI78^2)/($AR78+AT78-2))</f>
        <v>2.4556445933698141</v>
      </c>
      <c r="Z86">
        <f t="shared" si="120"/>
        <v>2.605349976296107</v>
      </c>
      <c r="AC86" t="str">
        <f t="shared" si="114"/>
        <v>45-54</v>
      </c>
      <c r="AG86">
        <f>$AR78+AS78-2</f>
        <v>15796</v>
      </c>
      <c r="AH86">
        <f t="shared" ref="AH86:AI86" si="121">$AR78+AT78-2</f>
        <v>12034</v>
      </c>
      <c r="AI86">
        <f t="shared" si="121"/>
        <v>10668</v>
      </c>
    </row>
    <row r="87" spans="1:47" x14ac:dyDescent="0.35">
      <c r="A87" t="str">
        <f t="shared" si="109"/>
        <v>55-64</v>
      </c>
      <c r="F87" t="str">
        <f t="shared" si="105"/>
        <v>&lt;0.001</v>
      </c>
      <c r="G87" t="str">
        <f t="shared" si="105"/>
        <v>&lt;0.001</v>
      </c>
      <c r="K87" t="str">
        <f t="shared" si="110"/>
        <v>55-64</v>
      </c>
      <c r="P87">
        <f>$P78-Q78</f>
        <v>-9.192791614081159</v>
      </c>
      <c r="Q87">
        <f>$P78-R78</f>
        <v>-9.0605453026360436</v>
      </c>
      <c r="T87" t="str">
        <f t="shared" si="112"/>
        <v>55-64</v>
      </c>
      <c r="Y87">
        <f>SQRT((($AS78-1)*$AH78^2+(AT78-1)*AI78^2)/($AS78+AT78-2))</f>
        <v>2.1043419020433629</v>
      </c>
      <c r="Z87">
        <f>SQRT((($AS78-1)*$AH78^2+(AU78-1)*AJ78^2)/($AS78+AU78-2))</f>
        <v>2.3388916478743145</v>
      </c>
      <c r="AC87" t="str">
        <f t="shared" si="114"/>
        <v>55-64</v>
      </c>
      <c r="AH87">
        <f>$AS78+AT78-2</f>
        <v>7022</v>
      </c>
      <c r="AI87">
        <f>$AS78+AU78-2</f>
        <v>5656</v>
      </c>
    </row>
    <row r="88" spans="1:47" x14ac:dyDescent="0.35">
      <c r="A88" t="str">
        <f t="shared" si="109"/>
        <v>65-74</v>
      </c>
      <c r="G88" t="str">
        <f t="shared" si="105"/>
        <v>&gt;0.999</v>
      </c>
      <c r="K88" t="str">
        <f t="shared" si="110"/>
        <v>65-74</v>
      </c>
      <c r="Q88">
        <f>Q78-R78</f>
        <v>0.13224631144511534</v>
      </c>
      <c r="T88" t="str">
        <f t="shared" si="112"/>
        <v>65-74</v>
      </c>
      <c r="Z88">
        <f>SQRT((($AT78-1)*$AI78^2+(AU78-1)*AJ78^2)/($AT78+AU78-2))</f>
        <v>2.7317465078639054</v>
      </c>
      <c r="AC88" t="str">
        <f t="shared" si="114"/>
        <v>65-74</v>
      </c>
      <c r="AI88">
        <f>$AT78+AU78-2</f>
        <v>1894</v>
      </c>
    </row>
    <row r="90" spans="1:47" x14ac:dyDescent="0.35">
      <c r="K90" t="str">
        <f t="shared" ref="K90:AA90" si="122">K8</f>
        <v>Northern America</v>
      </c>
      <c r="L90">
        <f t="shared" si="122"/>
        <v>41.791618467569897</v>
      </c>
      <c r="M90">
        <f t="shared" si="122"/>
        <v>45.735707819585812</v>
      </c>
      <c r="N90">
        <f t="shared" si="122"/>
        <v>47.690254484464283</v>
      </c>
      <c r="O90">
        <f t="shared" si="122"/>
        <v>52.734770825303428</v>
      </c>
      <c r="P90">
        <f t="shared" si="122"/>
        <v>65.518174660832685</v>
      </c>
      <c r="Q90">
        <f t="shared" si="122"/>
        <v>84.468852732313692</v>
      </c>
      <c r="R90">
        <f t="shared" si="122"/>
        <v>104.41870603970011</v>
      </c>
      <c r="S90">
        <f t="shared" si="122"/>
        <v>0</v>
      </c>
      <c r="T90" t="str">
        <f t="shared" si="122"/>
        <v>Northern America</v>
      </c>
      <c r="U90">
        <f t="shared" si="122"/>
        <v>1.2746214539945908</v>
      </c>
      <c r="V90">
        <f t="shared" si="122"/>
        <v>1.99523158565083</v>
      </c>
      <c r="W90">
        <f t="shared" si="122"/>
        <v>1.9949584041773329</v>
      </c>
      <c r="X90">
        <f t="shared" si="122"/>
        <v>0.74138957492875246</v>
      </c>
      <c r="Y90">
        <f t="shared" si="122"/>
        <v>2.0726222559933309</v>
      </c>
      <c r="Z90">
        <f t="shared" si="122"/>
        <v>2.2139396738031372</v>
      </c>
      <c r="AA90">
        <f t="shared" si="122"/>
        <v>0.34094984185944516</v>
      </c>
      <c r="AC90" t="str">
        <f t="shared" ref="AC90:AK90" si="123">AC8</f>
        <v>Northern America</v>
      </c>
      <c r="AD90">
        <f t="shared" si="123"/>
        <v>0.9012934735654321</v>
      </c>
      <c r="AE90">
        <f t="shared" si="123"/>
        <v>1.4108417842512897</v>
      </c>
      <c r="AF90">
        <f t="shared" si="123"/>
        <v>1.4106486157788853</v>
      </c>
      <c r="AG90">
        <f t="shared" si="123"/>
        <v>0.5242415959331328</v>
      </c>
      <c r="AH90">
        <f t="shared" si="123"/>
        <v>1.4655652520510447</v>
      </c>
      <c r="AI90">
        <f t="shared" si="123"/>
        <v>1.5654917564841313</v>
      </c>
      <c r="AJ90">
        <f t="shared" si="123"/>
        <v>0.24108794522329466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2968</v>
      </c>
      <c r="AP90">
        <f t="shared" si="124"/>
        <v>1550</v>
      </c>
      <c r="AQ90">
        <f t="shared" si="124"/>
        <v>1192</v>
      </c>
      <c r="AR90">
        <f t="shared" si="124"/>
        <v>1480</v>
      </c>
      <c r="AS90">
        <f t="shared" si="124"/>
        <v>2871</v>
      </c>
      <c r="AT90">
        <f t="shared" si="124"/>
        <v>4106</v>
      </c>
      <c r="AU90">
        <f t="shared" si="124"/>
        <v>3144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0.002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-3.944089352015915</v>
      </c>
      <c r="M95">
        <f t="shared" ref="M95:Q95" si="131">$L90-N90</f>
        <v>-5.8986360168943861</v>
      </c>
      <c r="N95">
        <f t="shared" si="131"/>
        <v>-10.943152357733531</v>
      </c>
      <c r="O95">
        <f t="shared" si="131"/>
        <v>-23.726556193262788</v>
      </c>
      <c r="P95">
        <f t="shared" si="131"/>
        <v>-42.677234264743795</v>
      </c>
      <c r="Q95">
        <f t="shared" si="131"/>
        <v>-62.627087572130215</v>
      </c>
      <c r="T95" t="str">
        <f>K95</f>
        <v>18-24</v>
      </c>
      <c r="U95">
        <f>SQRT((($AO90-1)*$AD90^2+(AP90-1)*AE90^2)/($AO90+AP90-2))</f>
        <v>1.1029218734438777</v>
      </c>
      <c r="V95">
        <f t="shared" ref="V95:Z95" si="132">SQRT((($AO90-1)*$AD90^2+(AQ90-1)*AF90^2)/($AO90+AQ90-2))</f>
        <v>1.0722110756044108</v>
      </c>
      <c r="W95">
        <f t="shared" si="132"/>
        <v>0.79594328942362924</v>
      </c>
      <c r="X95">
        <f t="shared" si="132"/>
        <v>1.2120266229269996</v>
      </c>
      <c r="Y95">
        <f t="shared" si="132"/>
        <v>1.327920398191403</v>
      </c>
      <c r="Z95">
        <f t="shared" si="132"/>
        <v>0.65143235442938019</v>
      </c>
      <c r="AC95" t="str">
        <f>T95</f>
        <v>18-24</v>
      </c>
      <c r="AD95">
        <f>$AO90+AP90-2</f>
        <v>4516</v>
      </c>
      <c r="AE95">
        <f t="shared" ref="AE95:AI95" si="133">$AO90+AQ90-2</f>
        <v>4158</v>
      </c>
      <c r="AF95">
        <f t="shared" si="133"/>
        <v>4446</v>
      </c>
      <c r="AG95">
        <f t="shared" si="133"/>
        <v>5837</v>
      </c>
      <c r="AH95">
        <f t="shared" si="133"/>
        <v>7072</v>
      </c>
      <c r="AI95">
        <f t="shared" si="133"/>
        <v>6110</v>
      </c>
    </row>
    <row r="96" spans="1:47" x14ac:dyDescent="0.35">
      <c r="A96" t="str">
        <f t="shared" ref="A96:A100" si="134">A84</f>
        <v>25-34</v>
      </c>
      <c r="C96" t="str">
        <f t="shared" si="130"/>
        <v>0.996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-1.9545466648784711</v>
      </c>
      <c r="N96">
        <f t="shared" ref="N96:Q96" si="136">$M90-O90</f>
        <v>-6.9990630057176162</v>
      </c>
      <c r="O96">
        <f t="shared" si="136"/>
        <v>-19.782466841246872</v>
      </c>
      <c r="P96">
        <f t="shared" si="136"/>
        <v>-38.73314491272788</v>
      </c>
      <c r="Q96">
        <f t="shared" si="136"/>
        <v>-58.6829982201143</v>
      </c>
      <c r="T96" t="str">
        <f t="shared" ref="T96:T100" si="137">K96</f>
        <v>25-34</v>
      </c>
      <c r="V96">
        <f>SQRT((($AP90-1)*$AE90^2+(AQ90-1)*AF90^2)/($AP90+AQ90-2))</f>
        <v>1.4107578226650579</v>
      </c>
      <c r="W96">
        <f t="shared" ref="W96:Z96" si="138">SQRT((($AP90-1)*$AE90^2+(AR90-1)*AG90^2)/($AP90+AR90-2))</f>
        <v>1.0735374562761011</v>
      </c>
      <c r="X96">
        <f t="shared" si="138"/>
        <v>1.4466185955929911</v>
      </c>
      <c r="Y96">
        <f t="shared" si="138"/>
        <v>1.5246838896827657</v>
      </c>
      <c r="Z96">
        <f t="shared" si="138"/>
        <v>0.8343038126386646</v>
      </c>
      <c r="AC96" t="str">
        <f t="shared" ref="AC96:AC100" si="139">T96</f>
        <v>25-34</v>
      </c>
      <c r="AE96">
        <f>$AP90+AQ90-2</f>
        <v>2740</v>
      </c>
      <c r="AF96">
        <f t="shared" ref="AF96:AI96" si="140">$AP90+AR90-2</f>
        <v>3028</v>
      </c>
      <c r="AG96">
        <f t="shared" si="140"/>
        <v>4419</v>
      </c>
      <c r="AH96">
        <f t="shared" si="140"/>
        <v>5654</v>
      </c>
      <c r="AI96">
        <f t="shared" si="140"/>
        <v>4692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-5.0445163408391451</v>
      </c>
      <c r="O97">
        <f t="shared" ref="O97:Q97" si="141">$N90-P90</f>
        <v>-17.827920176368401</v>
      </c>
      <c r="P97">
        <f t="shared" si="141"/>
        <v>-36.778598247849409</v>
      </c>
      <c r="Q97">
        <f t="shared" si="141"/>
        <v>-56.728451555235829</v>
      </c>
      <c r="T97" t="str">
        <f t="shared" si="137"/>
        <v>35-44</v>
      </c>
      <c r="W97">
        <f>SQRT((($AQ90-1)*$AF90^2+(AR90-1)*AG90^2)/($AQ90+AR90-2))</f>
        <v>1.0197448673123914</v>
      </c>
      <c r="X97">
        <f t="shared" ref="X97:Z97" si="142">SQRT((($AQ90-1)*$AF90^2+(AS90-1)*AH90^2)/($AQ90+AS90-2))</f>
        <v>1.4496750464196069</v>
      </c>
      <c r="Y97">
        <f t="shared" si="142"/>
        <v>1.532034200489534</v>
      </c>
      <c r="Z97">
        <f t="shared" si="142"/>
        <v>0.76745762578991383</v>
      </c>
      <c r="AC97" t="str">
        <f t="shared" si="139"/>
        <v>35-44</v>
      </c>
      <c r="AF97">
        <f>$AQ90+AR90-2</f>
        <v>2670</v>
      </c>
      <c r="AG97">
        <f t="shared" ref="AG97:AI97" si="143">$AQ90+AS90-2</f>
        <v>4061</v>
      </c>
      <c r="AH97">
        <f t="shared" si="143"/>
        <v>5296</v>
      </c>
      <c r="AI97">
        <f t="shared" si="143"/>
        <v>4334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-12.783403835529256</v>
      </c>
      <c r="P98">
        <f t="shared" ref="P98:Q98" si="144">$O90-Q90</f>
        <v>-31.734081907010264</v>
      </c>
      <c r="Q98">
        <f t="shared" si="144"/>
        <v>-51.683935214396683</v>
      </c>
      <c r="T98" t="str">
        <f t="shared" si="137"/>
        <v>45-54</v>
      </c>
      <c r="X98">
        <f>SQRT((($AR90-1)*$AG90^2+(AS90-1)*AH90^2)/($AR90+AS90-2))</f>
        <v>1.2291856277436259</v>
      </c>
      <c r="Y98">
        <f t="shared" ref="Y98:Z98" si="145">SQRT((($AR90-1)*$AG90^2+(AT90-1)*AI90^2)/($AR90+AT90-2))</f>
        <v>1.3691010796315191</v>
      </c>
      <c r="Z98">
        <f t="shared" si="145"/>
        <v>0.35702576244097128</v>
      </c>
      <c r="AC98" t="str">
        <f t="shared" si="139"/>
        <v>45-54</v>
      </c>
      <c r="AG98">
        <f>$AR90+AS90-2</f>
        <v>4349</v>
      </c>
      <c r="AH98">
        <f t="shared" ref="AH98:AI98" si="146">$AR90+AT90-2</f>
        <v>5584</v>
      </c>
      <c r="AI98">
        <f t="shared" si="146"/>
        <v>4622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-18.950678071481008</v>
      </c>
      <c r="Q99">
        <f>$P90-R90</f>
        <v>-38.900531378867427</v>
      </c>
      <c r="T99" t="str">
        <f t="shared" si="137"/>
        <v>55-64</v>
      </c>
      <c r="Y99">
        <f>SQRT((($AS90-1)*$AH90^2+(AT90-1)*AI90^2)/($AS90+AT90-2))</f>
        <v>1.525167971366574</v>
      </c>
      <c r="Z99">
        <f>SQRT((($AS90-1)*$AH90^2+(AU90-1)*AJ90^2)/($AS90+AU90-2))</f>
        <v>1.0274060738661404</v>
      </c>
      <c r="AC99" t="str">
        <f t="shared" si="139"/>
        <v>55-64</v>
      </c>
      <c r="AH99">
        <f>$AS90+AT90-2</f>
        <v>6975</v>
      </c>
      <c r="AI99">
        <f>$AS90+AU90-2</f>
        <v>6013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-19.949853307386419</v>
      </c>
      <c r="T100" t="str">
        <f t="shared" si="137"/>
        <v>65-74</v>
      </c>
      <c r="Z100">
        <f>SQRT((($AT90-1)*$AI90^2+(AU90-1)*AJ90^2)/($AT90+AU90-2))</f>
        <v>1.1887922771254409</v>
      </c>
      <c r="AC100" t="str">
        <f t="shared" si="139"/>
        <v>65-74</v>
      </c>
      <c r="AI100">
        <f>$AT90+AU90-2</f>
        <v>7248</v>
      </c>
    </row>
    <row r="102" spans="1:47" x14ac:dyDescent="0.35">
      <c r="K102" t="str">
        <f t="shared" ref="K102:AA102" si="147">K9</f>
        <v>Oceania</v>
      </c>
      <c r="L102">
        <f t="shared" si="147"/>
        <v>35.629689987227394</v>
      </c>
      <c r="M102">
        <f t="shared" si="147"/>
        <v>46.151797027557464</v>
      </c>
      <c r="N102">
        <f t="shared" si="147"/>
        <v>45.769902177221724</v>
      </c>
      <c r="O102">
        <f t="shared" si="147"/>
        <v>57.601580790124274</v>
      </c>
      <c r="P102">
        <f t="shared" si="147"/>
        <v>62.646960884044077</v>
      </c>
      <c r="Q102">
        <f t="shared" si="147"/>
        <v>83.194297222278905</v>
      </c>
      <c r="R102">
        <f t="shared" si="147"/>
        <v>93.66407035245571</v>
      </c>
      <c r="S102">
        <f t="shared" si="147"/>
        <v>0</v>
      </c>
      <c r="T102" t="str">
        <f t="shared" si="147"/>
        <v>Oceania</v>
      </c>
      <c r="U102">
        <f t="shared" si="147"/>
        <v>2.881022198062368</v>
      </c>
      <c r="V102">
        <f t="shared" si="147"/>
        <v>10.266186767685239</v>
      </c>
      <c r="W102">
        <f t="shared" si="147"/>
        <v>5.2109617754163926</v>
      </c>
      <c r="X102">
        <f t="shared" si="147"/>
        <v>3.2371765149603737</v>
      </c>
      <c r="Y102">
        <f t="shared" si="147"/>
        <v>2.18919701637377</v>
      </c>
      <c r="Z102">
        <f t="shared" si="147"/>
        <v>2.4015625774586087</v>
      </c>
      <c r="AA102">
        <f t="shared" si="147"/>
        <v>1.8983624185072638</v>
      </c>
      <c r="AC102" t="str">
        <f t="shared" ref="AC102:AK102" si="148">AC9</f>
        <v>Oceania</v>
      </c>
      <c r="AD102">
        <f t="shared" si="148"/>
        <v>2.0371903329988728</v>
      </c>
      <c r="AE102">
        <f t="shared" si="148"/>
        <v>7.2592902803578356</v>
      </c>
      <c r="AF102">
        <f t="shared" si="148"/>
        <v>3.6847064079008223</v>
      </c>
      <c r="AG102">
        <f t="shared" si="148"/>
        <v>2.2890294656263155</v>
      </c>
      <c r="AH102">
        <f t="shared" si="148"/>
        <v>1.54799605563125</v>
      </c>
      <c r="AI102">
        <f t="shared" si="148"/>
        <v>1.6981611839648254</v>
      </c>
      <c r="AJ102">
        <f t="shared" si="148"/>
        <v>1.3423449392761808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1005</v>
      </c>
      <c r="AP102">
        <f t="shared" si="149"/>
        <v>357</v>
      </c>
      <c r="AQ102">
        <f t="shared" si="149"/>
        <v>293</v>
      </c>
      <c r="AR102">
        <f t="shared" si="149"/>
        <v>446</v>
      </c>
      <c r="AS102">
        <f t="shared" si="149"/>
        <v>840</v>
      </c>
      <c r="AT102">
        <f t="shared" si="149"/>
        <v>802</v>
      </c>
      <c r="AU102">
        <f t="shared" si="149"/>
        <v>414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0.063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-10.52210704033007</v>
      </c>
      <c r="M107">
        <f t="shared" ref="M107:Q107" si="156">$L102-N102</f>
        <v>-10.14021218999433</v>
      </c>
      <c r="N107">
        <f t="shared" si="156"/>
        <v>-21.97189080289688</v>
      </c>
      <c r="O107">
        <f t="shared" si="156"/>
        <v>-27.017270896816683</v>
      </c>
      <c r="P107">
        <f t="shared" si="156"/>
        <v>-47.564607235051511</v>
      </c>
      <c r="Q107">
        <f t="shared" si="156"/>
        <v>-58.034380365228316</v>
      </c>
      <c r="T107" t="str">
        <f>K107</f>
        <v>18-24</v>
      </c>
      <c r="U107">
        <f>SQRT((($AO102-1)*$AD102^2+(AP102-1)*AE102^2)/($AO102+AP102-2))</f>
        <v>4.1058586355708471</v>
      </c>
      <c r="V107">
        <f t="shared" ref="V107:Z107" si="157">SQRT((($AO102-1)*$AD102^2+(AQ102-1)*AF102^2)/($AO102+AQ102-2))</f>
        <v>2.5048174162014205</v>
      </c>
      <c r="W107">
        <f t="shared" si="157"/>
        <v>2.1177210663002346</v>
      </c>
      <c r="X107">
        <f t="shared" si="157"/>
        <v>1.8307723866584429</v>
      </c>
      <c r="Y107">
        <f t="shared" si="157"/>
        <v>1.8942440744403573</v>
      </c>
      <c r="Z107">
        <f t="shared" si="157"/>
        <v>1.861644497717329</v>
      </c>
      <c r="AC107" t="str">
        <f>T107</f>
        <v>18-24</v>
      </c>
      <c r="AD107">
        <f>$AO102+AP102-2</f>
        <v>1360</v>
      </c>
      <c r="AE107">
        <f t="shared" ref="AE107:AI107" si="158">$AO102+AQ102-2</f>
        <v>1296</v>
      </c>
      <c r="AF107">
        <f t="shared" si="158"/>
        <v>1449</v>
      </c>
      <c r="AG107">
        <f t="shared" si="158"/>
        <v>1843</v>
      </c>
      <c r="AH107">
        <f t="shared" si="158"/>
        <v>1805</v>
      </c>
      <c r="AI107">
        <f t="shared" si="158"/>
        <v>1417</v>
      </c>
    </row>
    <row r="108" spans="1:47" x14ac:dyDescent="0.35">
      <c r="A108" t="str">
        <f t="shared" ref="A108:A112" si="159">A96</f>
        <v>25-34</v>
      </c>
      <c r="C108" t="str">
        <f t="shared" si="155"/>
        <v>&gt;0.999</v>
      </c>
      <c r="D108" t="str">
        <f t="shared" si="155"/>
        <v>0.156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0.38189485033574044</v>
      </c>
      <c r="N108">
        <f t="shared" ref="N108:Q108" si="161">$M102-O102</f>
        <v>-11.44978376256681</v>
      </c>
      <c r="O108">
        <f t="shared" si="161"/>
        <v>-16.495163856486613</v>
      </c>
      <c r="P108">
        <f t="shared" si="161"/>
        <v>-37.042500194721441</v>
      </c>
      <c r="Q108">
        <f t="shared" si="161"/>
        <v>-47.512273324898246</v>
      </c>
      <c r="T108" t="str">
        <f t="shared" ref="T108:T112" si="162">K108</f>
        <v>25-34</v>
      </c>
      <c r="V108">
        <f>SQRT((($AP102-1)*$AE102^2+(AQ102-1)*AF102^2)/($AP102+AQ102-2))</f>
        <v>5.9219120015358442</v>
      </c>
      <c r="W108">
        <f t="shared" ref="W108:Z108" si="163">SQRT((($AP102-1)*$AE102^2+(AR102-1)*AG102^2)/($AP102+AR102-2))</f>
        <v>5.1314656880695777</v>
      </c>
      <c r="X108">
        <f t="shared" si="163"/>
        <v>4.1690959018770997</v>
      </c>
      <c r="Y108">
        <f t="shared" si="163"/>
        <v>4.2674343233963308</v>
      </c>
      <c r="Z108">
        <f t="shared" si="163"/>
        <v>5.0362041272728035</v>
      </c>
      <c r="AC108" t="str">
        <f t="shared" ref="AC108:AC112" si="164">T108</f>
        <v>25-34</v>
      </c>
      <c r="AE108">
        <f>$AP102+AQ102-2</f>
        <v>648</v>
      </c>
      <c r="AF108">
        <f t="shared" ref="AF108:AI108" si="165">$AP102+AR102-2</f>
        <v>801</v>
      </c>
      <c r="AG108">
        <f t="shared" si="165"/>
        <v>1195</v>
      </c>
      <c r="AH108">
        <f t="shared" si="165"/>
        <v>1157</v>
      </c>
      <c r="AI108">
        <f t="shared" si="165"/>
        <v>769</v>
      </c>
    </row>
    <row r="109" spans="1:47" x14ac:dyDescent="0.35">
      <c r="A109" t="str">
        <f t="shared" si="159"/>
        <v>35-44</v>
      </c>
      <c r="D109" t="str">
        <f t="shared" si="155"/>
        <v>&lt;0.001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-11.83167861290255</v>
      </c>
      <c r="O109">
        <f t="shared" ref="O109:Q109" si="166">$N102-P102</f>
        <v>-16.877058706822353</v>
      </c>
      <c r="P109">
        <f t="shared" si="166"/>
        <v>-37.424395045057182</v>
      </c>
      <c r="Q109">
        <f t="shared" si="166"/>
        <v>-47.894168175233986</v>
      </c>
      <c r="T109" t="str">
        <f t="shared" si="162"/>
        <v>35-44</v>
      </c>
      <c r="W109">
        <f>SQRT((($AQ102-1)*$AF102^2+(AR102-1)*AG102^2)/($AQ102+AR102-2))</f>
        <v>2.9228312829619503</v>
      </c>
      <c r="X109">
        <f t="shared" ref="X109:Z109" si="167">SQRT((($AQ102-1)*$AF102^2+(AS102-1)*AH102^2)/($AQ102+AS102-2))</f>
        <v>2.298461930190645</v>
      </c>
      <c r="Y109">
        <f t="shared" si="167"/>
        <v>2.3959379279211013</v>
      </c>
      <c r="Z109">
        <f t="shared" si="167"/>
        <v>2.5843726886881848</v>
      </c>
      <c r="AC109" t="str">
        <f t="shared" si="164"/>
        <v>35-44</v>
      </c>
      <c r="AF109">
        <f>$AQ102+AR102-2</f>
        <v>737</v>
      </c>
      <c r="AG109">
        <f t="shared" ref="AG109:AI109" si="168">$AQ102+AS102-2</f>
        <v>1131</v>
      </c>
      <c r="AH109">
        <f t="shared" si="168"/>
        <v>1093</v>
      </c>
      <c r="AI109">
        <f t="shared" si="168"/>
        <v>705</v>
      </c>
    </row>
    <row r="110" spans="1:47" x14ac:dyDescent="0.35">
      <c r="A110" t="str">
        <f t="shared" si="159"/>
        <v>45-54</v>
      </c>
      <c r="E110" t="str">
        <f t="shared" si="155"/>
        <v>0.037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-5.0453800939198032</v>
      </c>
      <c r="P110">
        <f t="shared" ref="P110:Q110" si="169">$O102-Q102</f>
        <v>-25.592716432154631</v>
      </c>
      <c r="Q110">
        <f t="shared" si="169"/>
        <v>-36.062489562331436</v>
      </c>
      <c r="T110" t="str">
        <f t="shared" si="162"/>
        <v>45-54</v>
      </c>
      <c r="X110">
        <f>SQRT((($AR102-1)*$AG102^2+(AS102-1)*AH102^2)/($AR102+AS102-2))</f>
        <v>1.838946875285411</v>
      </c>
      <c r="Y110">
        <f t="shared" ref="Y110:Z110" si="170">SQRT((($AR102-1)*$AG102^2+(AT102-1)*AI102^2)/($AR102+AT102-2))</f>
        <v>1.9300636949713572</v>
      </c>
      <c r="Z110">
        <f t="shared" si="170"/>
        <v>1.8933780496653756</v>
      </c>
      <c r="AC110" t="str">
        <f t="shared" si="164"/>
        <v>45-54</v>
      </c>
      <c r="AG110">
        <f>$AR102+AS102-2</f>
        <v>1284</v>
      </c>
      <c r="AH110">
        <f t="shared" ref="AH110:AI110" si="171">$AR102+AT102-2</f>
        <v>1246</v>
      </c>
      <c r="AI110">
        <f t="shared" si="171"/>
        <v>858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-20.547336338234828</v>
      </c>
      <c r="Q111">
        <f>$P102-R102</f>
        <v>-31.017109468411633</v>
      </c>
      <c r="T111" t="str">
        <f t="shared" si="162"/>
        <v>55-64</v>
      </c>
      <c r="Y111">
        <f>SQRT((($AS102-1)*$AH102^2+(AT102-1)*AI102^2)/($AS102+AT102-2))</f>
        <v>1.6230755372035048</v>
      </c>
      <c r="Z111">
        <f>SQRT((($AS102-1)*$AH102^2+(AU102-1)*AJ102^2)/($AS102+AU102-2))</f>
        <v>1.4833122189564854</v>
      </c>
      <c r="AC111" t="str">
        <f t="shared" si="164"/>
        <v>55-64</v>
      </c>
      <c r="AH111">
        <f>$AS102+AT102-2</f>
        <v>1640</v>
      </c>
      <c r="AI111">
        <f>$AS102+AU102-2</f>
        <v>1252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-10.469773130176804</v>
      </c>
      <c r="T112" t="str">
        <f t="shared" si="162"/>
        <v>65-74</v>
      </c>
      <c r="Z112">
        <f>SQRT((($AT102-1)*$AI102^2+(AU102-1)*AJ102^2)/($AT102+AU102-2))</f>
        <v>1.5860972951293841</v>
      </c>
      <c r="AC112" t="str">
        <f t="shared" si="164"/>
        <v>65-74</v>
      </c>
      <c r="AI112">
        <f>$AT102+AU102-2</f>
        <v>1214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38.50935921</v>
      </c>
      <c r="M115">
        <f t="shared" si="174"/>
        <v>43.703105770000001</v>
      </c>
      <c r="N115">
        <f t="shared" si="174"/>
        <v>43.156201780000004</v>
      </c>
      <c r="O115">
        <f t="shared" si="174"/>
        <v>45.622988319999997</v>
      </c>
      <c r="P115">
        <f t="shared" si="174"/>
        <v>56.761180899999999</v>
      </c>
      <c r="Q115">
        <f t="shared" si="174"/>
        <v>79.770664929999995</v>
      </c>
      <c r="R115">
        <f t="shared" si="174"/>
        <v>99.201015310000003</v>
      </c>
      <c r="S115">
        <f t="shared" si="174"/>
        <v>0</v>
      </c>
      <c r="T115" t="str">
        <f t="shared" si="174"/>
        <v>Anglosphere (core)</v>
      </c>
      <c r="U115">
        <f t="shared" si="174"/>
        <v>7.4388010439999999</v>
      </c>
      <c r="V115">
        <f t="shared" si="174"/>
        <v>5.0144725570000004</v>
      </c>
      <c r="W115">
        <f t="shared" si="174"/>
        <v>5.2267967610000001</v>
      </c>
      <c r="X115">
        <f t="shared" si="174"/>
        <v>6.904516224</v>
      </c>
      <c r="Y115">
        <f t="shared" si="174"/>
        <v>6.9168918899999996</v>
      </c>
      <c r="Z115">
        <f t="shared" si="174"/>
        <v>5.735358432</v>
      </c>
      <c r="AA115">
        <f t="shared" si="174"/>
        <v>8.5452117909999998</v>
      </c>
      <c r="AC115" t="str">
        <f t="shared" ref="AC115:AK115" si="175">AC14</f>
        <v>Anglosphere (core)</v>
      </c>
      <c r="AD115">
        <f t="shared" si="175"/>
        <v>2.6300133309999998</v>
      </c>
      <c r="AE115">
        <f t="shared" si="175"/>
        <v>1.7728837749999999</v>
      </c>
      <c r="AF115">
        <f t="shared" si="175"/>
        <v>1.8479517169999999</v>
      </c>
      <c r="AG115">
        <f t="shared" si="175"/>
        <v>2.4411151219999998</v>
      </c>
      <c r="AH115">
        <f t="shared" si="175"/>
        <v>2.44549058</v>
      </c>
      <c r="AI115">
        <f t="shared" si="175"/>
        <v>2.0277554200000001</v>
      </c>
      <c r="AJ115">
        <f t="shared" si="175"/>
        <v>3.0211886020000001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5366</v>
      </c>
      <c r="AP115">
        <f t="shared" si="176"/>
        <v>2712</v>
      </c>
      <c r="AQ115">
        <f t="shared" si="176"/>
        <v>2386</v>
      </c>
      <c r="AR115">
        <f t="shared" si="176"/>
        <v>3230</v>
      </c>
      <c r="AS115">
        <f t="shared" si="176"/>
        <v>5625</v>
      </c>
      <c r="AT115">
        <f t="shared" si="176"/>
        <v>5896</v>
      </c>
      <c r="AU115">
        <f t="shared" si="176"/>
        <v>3859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0.174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0.327</v>
      </c>
      <c r="D120" t="str">
        <f t="shared" si="182"/>
        <v>0.033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-5.193746560000001</v>
      </c>
      <c r="M120">
        <f t="shared" ref="M120:Q120" si="183">$L115-N115</f>
        <v>-4.646842570000004</v>
      </c>
      <c r="N120">
        <f t="shared" si="183"/>
        <v>-7.113629109999998</v>
      </c>
      <c r="O120">
        <f t="shared" si="183"/>
        <v>-18.25182169</v>
      </c>
      <c r="P120">
        <f t="shared" si="183"/>
        <v>-41.261305719999996</v>
      </c>
      <c r="Q120">
        <f t="shared" si="183"/>
        <v>-60.691656100000003</v>
      </c>
      <c r="T120" t="str">
        <f>K120</f>
        <v>18-24</v>
      </c>
      <c r="U120">
        <f>SQRT((($AO115-1)*$AD115^2+(AP115-1)*AE115^2)/($AO115+AP115-2))</f>
        <v>2.3770024159719809</v>
      </c>
      <c r="V120">
        <f t="shared" ref="V120:Z120" si="184">SQRT((($AO115-1)*$AD115^2+(AQ115-1)*AF115^2)/($AO115+AQ115-2))</f>
        <v>2.4164528024007712</v>
      </c>
      <c r="W120">
        <f t="shared" si="184"/>
        <v>2.5606738978967121</v>
      </c>
      <c r="X120">
        <f t="shared" si="184"/>
        <v>2.5372545028701934</v>
      </c>
      <c r="Y120">
        <f t="shared" si="184"/>
        <v>2.3341727094730675</v>
      </c>
      <c r="Z120">
        <f t="shared" si="184"/>
        <v>2.800298742893423</v>
      </c>
      <c r="AC120" t="str">
        <f>T120</f>
        <v>18-24</v>
      </c>
      <c r="AD120">
        <f>$AO115+AP115-2</f>
        <v>8076</v>
      </c>
      <c r="AE120">
        <f t="shared" ref="AE120:AI120" si="185">$AO115+AQ115-2</f>
        <v>7750</v>
      </c>
      <c r="AF120">
        <f t="shared" si="185"/>
        <v>8594</v>
      </c>
      <c r="AG120">
        <f t="shared" si="185"/>
        <v>10989</v>
      </c>
      <c r="AH120">
        <f t="shared" si="185"/>
        <v>11260</v>
      </c>
      <c r="AI120">
        <f t="shared" si="185"/>
        <v>9223</v>
      </c>
    </row>
    <row r="121" spans="1:47" x14ac:dyDescent="0.35">
      <c r="A121" t="str">
        <f t="shared" ref="A121:A125" si="186">A108</f>
        <v>25-34</v>
      </c>
      <c r="C121" t="str">
        <f t="shared" si="182"/>
        <v>&gt;0.999</v>
      </c>
      <c r="D121" t="str">
        <f t="shared" si="182"/>
        <v>&gt;0.999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0.54690398999999701</v>
      </c>
      <c r="N121">
        <f t="shared" ref="N121:Q121" si="188">$M115-O115</f>
        <v>-1.919882549999997</v>
      </c>
      <c r="O121">
        <f t="shared" si="188"/>
        <v>-13.058075129999999</v>
      </c>
      <c r="P121">
        <f t="shared" si="188"/>
        <v>-36.067559159999995</v>
      </c>
      <c r="Q121">
        <f t="shared" si="188"/>
        <v>-55.497909540000002</v>
      </c>
      <c r="T121" t="str">
        <f t="shared" ref="T121:T125" si="189">K121</f>
        <v>25-34</v>
      </c>
      <c r="V121">
        <f>SQRT((($AP115-1)*$AE115^2+(AQ115-1)*AF115^2)/($AP115+AQ115-2))</f>
        <v>1.8084045943657217</v>
      </c>
      <c r="W121">
        <f t="shared" ref="W121:Z121" si="190">SQRT((($AP115-1)*$AE115^2+(AR115-1)*AG115^2)/($AP115+AR115-2))</f>
        <v>2.1619116366736679</v>
      </c>
      <c r="X121">
        <f t="shared" si="190"/>
        <v>2.2489054974783351</v>
      </c>
      <c r="Y121">
        <f t="shared" si="190"/>
        <v>1.9510630398290156</v>
      </c>
      <c r="Z121">
        <f t="shared" si="190"/>
        <v>2.5802744745554631</v>
      </c>
      <c r="AC121" t="str">
        <f t="shared" ref="AC121:AC125" si="191">T121</f>
        <v>25-34</v>
      </c>
      <c r="AE121">
        <f>$AP115+AQ115-2</f>
        <v>5096</v>
      </c>
      <c r="AF121">
        <f t="shared" ref="AF121:AI121" si="192">$AP115+AR115-2</f>
        <v>5940</v>
      </c>
      <c r="AG121">
        <f t="shared" si="192"/>
        <v>8335</v>
      </c>
      <c r="AH121">
        <f t="shared" si="192"/>
        <v>8606</v>
      </c>
      <c r="AI121">
        <f t="shared" si="192"/>
        <v>6569</v>
      </c>
    </row>
    <row r="122" spans="1:47" x14ac:dyDescent="0.35">
      <c r="A122" t="str">
        <f t="shared" si="186"/>
        <v>35-44</v>
      </c>
      <c r="D122" t="str">
        <f t="shared" si="182"/>
        <v>&gt;0.999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-2.466786539999994</v>
      </c>
      <c r="O122">
        <f t="shared" ref="O122:Q122" si="193">$N115-P115</f>
        <v>-13.604979119999996</v>
      </c>
      <c r="P122">
        <f t="shared" si="193"/>
        <v>-36.614463149999992</v>
      </c>
      <c r="Q122">
        <f t="shared" si="193"/>
        <v>-56.044813529999999</v>
      </c>
      <c r="T122" t="str">
        <f t="shared" si="189"/>
        <v>35-44</v>
      </c>
      <c r="W122">
        <f>SQRT((($AQ115-1)*$AF115^2+(AR115-1)*AG115^2)/($AQ115+AR115-2))</f>
        <v>2.2086701022265665</v>
      </c>
      <c r="X122">
        <f t="shared" ref="X122:Z122" si="194">SQRT((($AQ115-1)*$AF115^2+(AS115-1)*AH115^2)/($AQ115+AS115-2))</f>
        <v>2.2839536719298956</v>
      </c>
      <c r="Y122">
        <f t="shared" si="194"/>
        <v>1.9776410681018413</v>
      </c>
      <c r="Z122">
        <f t="shared" si="194"/>
        <v>2.6353722948354616</v>
      </c>
      <c r="AC122" t="str">
        <f t="shared" si="191"/>
        <v>35-44</v>
      </c>
      <c r="AF122">
        <f>$AQ115+AR115-2</f>
        <v>5614</v>
      </c>
      <c r="AG122">
        <f t="shared" ref="AG122:AI122" si="195">$AQ115+AS115-2</f>
        <v>8009</v>
      </c>
      <c r="AH122">
        <f t="shared" si="195"/>
        <v>8280</v>
      </c>
      <c r="AI122">
        <f t="shared" si="195"/>
        <v>6243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-11.138192580000002</v>
      </c>
      <c r="P123">
        <f t="shared" ref="P123:Q123" si="196">$O115-Q115</f>
        <v>-34.147676609999998</v>
      </c>
      <c r="Q123">
        <f t="shared" si="196"/>
        <v>-53.578026990000005</v>
      </c>
      <c r="T123" t="str">
        <f t="shared" si="189"/>
        <v>45-54</v>
      </c>
      <c r="X123">
        <f>SQRT((($AR115-1)*$AG115^2+(AS115-1)*AH115^2)/($AR115+AS115-2))</f>
        <v>2.4438956043522486</v>
      </c>
      <c r="Y123">
        <f t="shared" ref="Y123:Z123" si="197">SQRT((($AR115-1)*$AG115^2+(AT115-1)*AI115^2)/($AR115+AT115-2))</f>
        <v>2.1830111064783417</v>
      </c>
      <c r="Z123">
        <f t="shared" si="197"/>
        <v>2.7719888318119161</v>
      </c>
      <c r="AC123" t="str">
        <f t="shared" si="191"/>
        <v>45-54</v>
      </c>
      <c r="AG123">
        <f>$AR115+AS115-2</f>
        <v>8853</v>
      </c>
      <c r="AH123">
        <f t="shared" ref="AH123:AI123" si="198">$AR115+AT115-2</f>
        <v>9124</v>
      </c>
      <c r="AI123">
        <f t="shared" si="198"/>
        <v>7087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-23.009484029999996</v>
      </c>
      <c r="Q124">
        <f>$P115-R115</f>
        <v>-42.439834410000003</v>
      </c>
      <c r="T124" t="str">
        <f t="shared" si="189"/>
        <v>55-64</v>
      </c>
      <c r="Y124">
        <f>SQRT((($AS115-1)*$AH115^2+(AT115-1)*AI115^2)/($AS115+AT115-2))</f>
        <v>2.2414564607386915</v>
      </c>
      <c r="Z124">
        <f>SQRT((($AS115-1)*$AH115^2+(AU115-1)*AJ115^2)/($AS115+AU115-2))</f>
        <v>2.6946107636964287</v>
      </c>
      <c r="AC124" t="str">
        <f t="shared" si="191"/>
        <v>55-64</v>
      </c>
      <c r="AH124">
        <f>$AS115+AT115-2</f>
        <v>11519</v>
      </c>
      <c r="AI124">
        <f>$AS115+AU115-2</f>
        <v>9482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-19.430350380000007</v>
      </c>
      <c r="T125" t="str">
        <f t="shared" si="189"/>
        <v>65-74</v>
      </c>
      <c r="Z125">
        <f>SQRT((($AT115-1)*$AI115^2+(AU115-1)*AJ115^2)/($AT115+AU115-2))</f>
        <v>2.4689857205071055</v>
      </c>
      <c r="AC125" t="str">
        <f t="shared" si="191"/>
        <v>65-74</v>
      </c>
      <c r="AI125">
        <f>$AT115+AU115-2</f>
        <v>9753</v>
      </c>
    </row>
    <row r="127" spans="1:47" x14ac:dyDescent="0.35">
      <c r="K127" t="str">
        <f t="shared" ref="K127:AA127" si="199">K15</f>
        <v>Anglosphere (other)</v>
      </c>
      <c r="L127">
        <f t="shared" si="199"/>
        <v>38.709520429999998</v>
      </c>
      <c r="M127">
        <f t="shared" si="199"/>
        <v>47.565378549999998</v>
      </c>
      <c r="N127">
        <f t="shared" si="199"/>
        <v>68.136653600000002</v>
      </c>
      <c r="O127">
        <f t="shared" si="199"/>
        <v>87.936681419999999</v>
      </c>
      <c r="P127">
        <f t="shared" si="199"/>
        <v>99.737074629999995</v>
      </c>
      <c r="Q127">
        <f t="shared" si="199"/>
        <v>105.5514383</v>
      </c>
      <c r="R127">
        <f t="shared" si="199"/>
        <v>102.4038182</v>
      </c>
      <c r="S127">
        <f t="shared" si="199"/>
        <v>0</v>
      </c>
      <c r="T127" t="str">
        <f t="shared" si="199"/>
        <v>Anglosphere (other)</v>
      </c>
      <c r="U127">
        <f t="shared" si="199"/>
        <v>9.5351810189999995</v>
      </c>
      <c r="V127">
        <f t="shared" si="199"/>
        <v>10.69356953</v>
      </c>
      <c r="W127">
        <f t="shared" si="199"/>
        <v>9.7805580939999999</v>
      </c>
      <c r="X127">
        <f t="shared" si="199"/>
        <v>10.054083439999999</v>
      </c>
      <c r="Y127">
        <f t="shared" si="199"/>
        <v>8.3580920069999998</v>
      </c>
      <c r="Z127">
        <f t="shared" si="199"/>
        <v>8.3180653860000007</v>
      </c>
      <c r="AA127">
        <f t="shared" si="199"/>
        <v>7.2363568120000004</v>
      </c>
      <c r="AC127" t="str">
        <f t="shared" ref="AC127:AK127" si="200">AC15</f>
        <v>Anglosphere (other)</v>
      </c>
      <c r="AD127">
        <f t="shared" si="200"/>
        <v>2.4619731530000002</v>
      </c>
      <c r="AE127">
        <f t="shared" si="200"/>
        <v>2.7610677809999999</v>
      </c>
      <c r="AF127">
        <f t="shared" si="200"/>
        <v>2.5253292410000001</v>
      </c>
      <c r="AG127">
        <f t="shared" si="200"/>
        <v>2.5959531820000001</v>
      </c>
      <c r="AH127">
        <f t="shared" si="200"/>
        <v>2.158050077</v>
      </c>
      <c r="AI127">
        <f t="shared" si="200"/>
        <v>2.1477152479999999</v>
      </c>
      <c r="AJ127">
        <f t="shared" si="200"/>
        <v>1.868419295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8531</v>
      </c>
      <c r="AP127">
        <f t="shared" si="201"/>
        <v>7869</v>
      </c>
      <c r="AQ127">
        <f t="shared" si="201"/>
        <v>8562</v>
      </c>
      <c r="AR127">
        <f t="shared" si="201"/>
        <v>8923</v>
      </c>
      <c r="AS127">
        <f t="shared" si="201"/>
        <v>6739</v>
      </c>
      <c r="AT127">
        <f t="shared" si="201"/>
        <v>2689</v>
      </c>
      <c r="AU127">
        <f t="shared" si="201"/>
        <v>505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0.004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-8.8558581200000006</v>
      </c>
      <c r="M132">
        <f t="shared" ref="M132:Q132" si="208">$L127-N127</f>
        <v>-29.427133170000005</v>
      </c>
      <c r="N132">
        <f t="shared" si="208"/>
        <v>-49.227160990000002</v>
      </c>
      <c r="O132">
        <f t="shared" si="208"/>
        <v>-61.027554199999997</v>
      </c>
      <c r="P132">
        <f t="shared" si="208"/>
        <v>-66.841917870000003</v>
      </c>
      <c r="Q132">
        <f t="shared" si="208"/>
        <v>-63.694297770000006</v>
      </c>
      <c r="T132" t="str">
        <f>K132</f>
        <v>18-24</v>
      </c>
      <c r="U132">
        <f>SQRT((($AO127-1)*$AD127^2+(AP127-1)*AE127^2)/($AO127+AP127-2))</f>
        <v>2.6097644085601197</v>
      </c>
      <c r="V132">
        <f t="shared" ref="V132:Z132" si="209">SQRT((($AO127-1)*$AD127^2+(AQ127-1)*AF127^2)/($AO127+AQ127-2))</f>
        <v>2.4939098525326791</v>
      </c>
      <c r="W132">
        <f t="shared" si="209"/>
        <v>2.5313539942354772</v>
      </c>
      <c r="X132">
        <f t="shared" si="209"/>
        <v>2.3327338468677308</v>
      </c>
      <c r="Y132">
        <f t="shared" si="209"/>
        <v>2.3904389183798416</v>
      </c>
      <c r="Z132">
        <f t="shared" si="209"/>
        <v>2.4326766207702826</v>
      </c>
      <c r="AC132" t="str">
        <f>T132</f>
        <v>18-24</v>
      </c>
      <c r="AD132">
        <f>$AO127+AP127-2</f>
        <v>16398</v>
      </c>
      <c r="AE132">
        <f t="shared" ref="AE132:AI132" si="210">$AO127+AQ127-2</f>
        <v>17091</v>
      </c>
      <c r="AF132">
        <f t="shared" si="210"/>
        <v>17452</v>
      </c>
      <c r="AG132">
        <f t="shared" si="210"/>
        <v>15268</v>
      </c>
      <c r="AH132">
        <f t="shared" si="210"/>
        <v>11218</v>
      </c>
      <c r="AI132">
        <f t="shared" si="210"/>
        <v>9034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-20.571275050000004</v>
      </c>
      <c r="N133">
        <f t="shared" ref="N133:Q133" si="213">$M127-O127</f>
        <v>-40.371302870000001</v>
      </c>
      <c r="O133">
        <f t="shared" si="213"/>
        <v>-52.171696079999997</v>
      </c>
      <c r="P133">
        <f t="shared" si="213"/>
        <v>-57.986059750000003</v>
      </c>
      <c r="Q133">
        <f t="shared" si="213"/>
        <v>-54.838439650000005</v>
      </c>
      <c r="T133" t="str">
        <f t="shared" ref="T133:T137" si="214">K133</f>
        <v>25-34</v>
      </c>
      <c r="V133">
        <f>SQRT((($AP127-1)*$AE127^2+(AQ127-1)*AF127^2)/($AP127+AQ127-2))</f>
        <v>2.6408536644466856</v>
      </c>
      <c r="W133">
        <f t="shared" ref="W133:Z133" si="215">SQRT((($AP127-1)*$AE127^2+(AR127-1)*AG127^2)/($AP127+AR127-2))</f>
        <v>2.6745973448792775</v>
      </c>
      <c r="X133">
        <f t="shared" si="215"/>
        <v>2.5010163715206342</v>
      </c>
      <c r="Y133">
        <f t="shared" si="215"/>
        <v>2.6185522213011634</v>
      </c>
      <c r="Z133">
        <f t="shared" si="215"/>
        <v>2.7156427873290649</v>
      </c>
      <c r="AC133" t="str">
        <f t="shared" ref="AC133:AC137" si="216">T133</f>
        <v>25-34</v>
      </c>
      <c r="AE133">
        <f>$AP127+AQ127-2</f>
        <v>16429</v>
      </c>
      <c r="AF133">
        <f t="shared" ref="AF133:AI133" si="217">$AP127+AR127-2</f>
        <v>16790</v>
      </c>
      <c r="AG133">
        <f t="shared" si="217"/>
        <v>14606</v>
      </c>
      <c r="AH133">
        <f t="shared" si="217"/>
        <v>10556</v>
      </c>
      <c r="AI133">
        <f t="shared" si="217"/>
        <v>8372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-19.800027819999997</v>
      </c>
      <c r="O134">
        <f t="shared" ref="O134:Q134" si="218">$N127-P127</f>
        <v>-31.600421029999993</v>
      </c>
      <c r="P134">
        <f t="shared" si="218"/>
        <v>-37.414784699999998</v>
      </c>
      <c r="Q134">
        <f t="shared" si="218"/>
        <v>-34.267164600000001</v>
      </c>
      <c r="T134" t="str">
        <f t="shared" si="214"/>
        <v>35-44</v>
      </c>
      <c r="W134">
        <f>SQRT((($AQ127-1)*$AF127^2+(AR127-1)*AG127^2)/($AQ127+AR127-2))</f>
        <v>2.5616136517254127</v>
      </c>
      <c r="X134">
        <f t="shared" ref="X134:Z134" si="219">SQRT((($AQ127-1)*$AF127^2+(AS127-1)*AH127^2)/($AQ127+AS127-2))</f>
        <v>2.3705940915924222</v>
      </c>
      <c r="Y134">
        <f t="shared" si="219"/>
        <v>2.4404153057594042</v>
      </c>
      <c r="Z134">
        <f t="shared" si="219"/>
        <v>2.4933539888149796</v>
      </c>
      <c r="AC134" t="str">
        <f t="shared" si="216"/>
        <v>35-44</v>
      </c>
      <c r="AF134">
        <f>$AQ127+AR127-2</f>
        <v>17483</v>
      </c>
      <c r="AG134">
        <f t="shared" ref="AG134:AI134" si="220">$AQ127+AS127-2</f>
        <v>15299</v>
      </c>
      <c r="AH134">
        <f t="shared" si="220"/>
        <v>11249</v>
      </c>
      <c r="AI134">
        <f t="shared" si="220"/>
        <v>9065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-11.800393209999996</v>
      </c>
      <c r="P135">
        <f t="shared" ref="P135:Q135" si="221">$O127-Q127</f>
        <v>-17.614756880000002</v>
      </c>
      <c r="Q135">
        <f t="shared" si="221"/>
        <v>-14.467136780000004</v>
      </c>
      <c r="T135" t="str">
        <f t="shared" si="214"/>
        <v>45-54</v>
      </c>
      <c r="X135">
        <f>SQRT((($AR127-1)*$AG127^2+(AS127-1)*AH127^2)/($AR127+AS127-2))</f>
        <v>2.4172802255712873</v>
      </c>
      <c r="Y135">
        <f t="shared" ref="Y135:Z135" si="222">SQRT((($AR127-1)*$AG127^2+(AT127-1)*AI127^2)/($AR127+AT127-2))</f>
        <v>2.4993367315551906</v>
      </c>
      <c r="Z135">
        <f t="shared" si="222"/>
        <v>2.5622853361894773</v>
      </c>
      <c r="AC135" t="str">
        <f t="shared" si="216"/>
        <v>45-54</v>
      </c>
      <c r="AG135">
        <f>$AR127+AS127-2</f>
        <v>15660</v>
      </c>
      <c r="AH135">
        <f t="shared" ref="AH135:AI135" si="223">$AR127+AT127-2</f>
        <v>11610</v>
      </c>
      <c r="AI135">
        <f t="shared" si="223"/>
        <v>9426</v>
      </c>
    </row>
    <row r="136" spans="1:47" x14ac:dyDescent="0.35">
      <c r="A136" t="str">
        <f t="shared" si="211"/>
        <v>55-64</v>
      </c>
      <c r="F136" t="str">
        <f t="shared" si="207"/>
        <v>0.042</v>
      </c>
      <c r="G136" t="str">
        <f t="shared" si="207"/>
        <v>&gt;0.999</v>
      </c>
      <c r="K136" t="str">
        <f t="shared" si="212"/>
        <v>55-64</v>
      </c>
      <c r="P136">
        <f>$P127-Q127</f>
        <v>-5.8143636700000059</v>
      </c>
      <c r="Q136">
        <f>$P127-R127</f>
        <v>-2.6667435700000084</v>
      </c>
      <c r="T136" t="str">
        <f t="shared" si="214"/>
        <v>55-64</v>
      </c>
      <c r="Y136">
        <f>SQRT((($AS127-1)*$AH127^2+(AT127-1)*AI127^2)/($AS127+AT127-2))</f>
        <v>2.1551079588514992</v>
      </c>
      <c r="Z136">
        <f>SQRT((($AS127-1)*$AH127^2+(AU127-1)*AJ127^2)/($AS127+AU127-2))</f>
        <v>2.1391634589441719</v>
      </c>
      <c r="AC136" t="str">
        <f t="shared" si="216"/>
        <v>55-64</v>
      </c>
      <c r="AH136">
        <f>$AS127+AT127-2</f>
        <v>9426</v>
      </c>
      <c r="AI136">
        <f>$AS127+AU127-2</f>
        <v>7242</v>
      </c>
    </row>
    <row r="137" spans="1:47" x14ac:dyDescent="0.35">
      <c r="A137" t="str">
        <f t="shared" si="211"/>
        <v>65-74</v>
      </c>
      <c r="G137" t="str">
        <f t="shared" si="207"/>
        <v>0.811</v>
      </c>
      <c r="K137" t="str">
        <f t="shared" si="212"/>
        <v>65-74</v>
      </c>
      <c r="Q137">
        <f>Q127-R127</f>
        <v>3.1476200999999975</v>
      </c>
      <c r="T137" t="str">
        <f t="shared" si="214"/>
        <v>65-74</v>
      </c>
      <c r="Z137">
        <f>SQRT((($AT127-1)*$AI127^2+(AU127-1)*AJ127^2)/($AT127+AU127-2))</f>
        <v>2.1060797277062839</v>
      </c>
      <c r="AC137" t="str">
        <f t="shared" si="216"/>
        <v>65-74</v>
      </c>
      <c r="AI137">
        <f>$AT127+AU127-2</f>
        <v>3192</v>
      </c>
    </row>
    <row r="139" spans="1:47" x14ac:dyDescent="0.35">
      <c r="K139" t="str">
        <f t="shared" ref="K139:AA139" si="224">K16</f>
        <v>Arabsphere</v>
      </c>
      <c r="L139">
        <f t="shared" si="224"/>
        <v>37.048540150000001</v>
      </c>
      <c r="M139">
        <f t="shared" si="224"/>
        <v>47.628102599999998</v>
      </c>
      <c r="N139">
        <f t="shared" si="224"/>
        <v>55.849657209999997</v>
      </c>
      <c r="O139">
        <f t="shared" si="224"/>
        <v>66.820341189999994</v>
      </c>
      <c r="P139">
        <f t="shared" si="224"/>
        <v>76.605121969999999</v>
      </c>
      <c r="Q139">
        <f t="shared" si="224"/>
        <v>84.387917020000003</v>
      </c>
      <c r="R139">
        <f t="shared" si="224"/>
        <v>76.529492090000005</v>
      </c>
      <c r="S139">
        <f t="shared" si="224"/>
        <v>0</v>
      </c>
      <c r="T139" t="str">
        <f t="shared" si="224"/>
        <v>Arabsphere</v>
      </c>
      <c r="U139">
        <f t="shared" si="224"/>
        <v>8.4551822879999996</v>
      </c>
      <c r="V139">
        <f t="shared" si="224"/>
        <v>7.1859044470000004</v>
      </c>
      <c r="W139">
        <f t="shared" si="224"/>
        <v>7.126105484</v>
      </c>
      <c r="X139">
        <f t="shared" si="224"/>
        <v>8.6306119139999993</v>
      </c>
      <c r="Y139">
        <f t="shared" si="224"/>
        <v>8.2906250680000007</v>
      </c>
      <c r="Z139">
        <f t="shared" si="224"/>
        <v>8.3510186449999999</v>
      </c>
      <c r="AA139">
        <f t="shared" si="224"/>
        <v>27.85201292</v>
      </c>
      <c r="AC139" t="str">
        <f t="shared" ref="AC139:AK139" si="225">AC16</f>
        <v>Arabsphere</v>
      </c>
      <c r="AD139">
        <f t="shared" si="225"/>
        <v>2.5493333800000002</v>
      </c>
      <c r="AE139">
        <f t="shared" si="225"/>
        <v>2.166631712</v>
      </c>
      <c r="AF139">
        <f t="shared" si="225"/>
        <v>2.1486016459999999</v>
      </c>
      <c r="AG139">
        <f t="shared" si="225"/>
        <v>2.6022274030000001</v>
      </c>
      <c r="AH139">
        <f t="shared" si="225"/>
        <v>2.4997175120000001</v>
      </c>
      <c r="AI139">
        <f t="shared" si="225"/>
        <v>2.5179268600000002</v>
      </c>
      <c r="AJ139">
        <f t="shared" si="225"/>
        <v>8.3976978639999995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10249</v>
      </c>
      <c r="AP139">
        <f t="shared" si="226"/>
        <v>11388</v>
      </c>
      <c r="AQ139">
        <f t="shared" si="226"/>
        <v>14165</v>
      </c>
      <c r="AR139">
        <f t="shared" si="226"/>
        <v>9253</v>
      </c>
      <c r="AS139">
        <f t="shared" si="226"/>
        <v>3838</v>
      </c>
      <c r="AT139">
        <f t="shared" si="226"/>
        <v>769</v>
      </c>
      <c r="AU139">
        <f t="shared" si="226"/>
        <v>100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-10.579562449999997</v>
      </c>
      <c r="M144">
        <f t="shared" ref="M144:Q144" si="233">$L139-N139</f>
        <v>-18.801117059999996</v>
      </c>
      <c r="N144">
        <f t="shared" si="233"/>
        <v>-29.771801039999993</v>
      </c>
      <c r="O144">
        <f t="shared" si="233"/>
        <v>-39.556581819999998</v>
      </c>
      <c r="P144">
        <f t="shared" si="233"/>
        <v>-47.339376870000002</v>
      </c>
      <c r="Q144">
        <f t="shared" si="233"/>
        <v>-39.480951940000004</v>
      </c>
      <c r="T144" t="str">
        <f>K144</f>
        <v>18-24</v>
      </c>
      <c r="U144">
        <f>SQRT((($AO139-1)*$AD139^2+(AP139-1)*AE139^2)/($AO139+AP139-2))</f>
        <v>2.3556716064768244</v>
      </c>
      <c r="V144">
        <f t="shared" ref="V144:Z144" si="234">SQRT((($AO139-1)*$AD139^2+(AQ139-1)*AF139^2)/($AO139+AQ139-2))</f>
        <v>2.3252520830398065</v>
      </c>
      <c r="W144">
        <f t="shared" si="234"/>
        <v>2.574565046108138</v>
      </c>
      <c r="X144">
        <f t="shared" si="234"/>
        <v>2.5359133570126202</v>
      </c>
      <c r="Y144">
        <f t="shared" si="234"/>
        <v>2.547156376319927</v>
      </c>
      <c r="Z144">
        <f t="shared" si="234"/>
        <v>2.6667704762305022</v>
      </c>
      <c r="AC144" t="str">
        <f>T144</f>
        <v>18-24</v>
      </c>
      <c r="AD144">
        <f>$AO139+AP139-2</f>
        <v>21635</v>
      </c>
      <c r="AE144">
        <f t="shared" ref="AE144:AI144" si="235">$AO139+AQ139-2</f>
        <v>24412</v>
      </c>
      <c r="AF144">
        <f t="shared" si="235"/>
        <v>19500</v>
      </c>
      <c r="AG144">
        <f t="shared" si="235"/>
        <v>14085</v>
      </c>
      <c r="AH144">
        <f t="shared" si="235"/>
        <v>11016</v>
      </c>
      <c r="AI144">
        <f t="shared" si="235"/>
        <v>10347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-8.2215546099999983</v>
      </c>
      <c r="N145">
        <f t="shared" ref="N145:Q145" si="238">$M139-O139</f>
        <v>-19.192238589999995</v>
      </c>
      <c r="O145">
        <f t="shared" si="238"/>
        <v>-28.977019370000001</v>
      </c>
      <c r="P145">
        <f t="shared" si="238"/>
        <v>-36.759814420000005</v>
      </c>
      <c r="Q145">
        <f t="shared" si="238"/>
        <v>-28.901389490000007</v>
      </c>
      <c r="T145" t="str">
        <f t="shared" ref="T145:T149" si="239">K145</f>
        <v>25-34</v>
      </c>
      <c r="V145">
        <f>SQRT((($AP139-1)*$AE139^2+(AQ139-1)*AF139^2)/($AP139+AQ139-2))</f>
        <v>2.1566555031981283</v>
      </c>
      <c r="W145">
        <f t="shared" ref="W145:Z145" si="240">SQRT((($AP139-1)*$AE139^2+(AR139-1)*AG139^2)/($AP139+AR139-2))</f>
        <v>2.3718131082687406</v>
      </c>
      <c r="X145">
        <f t="shared" si="240"/>
        <v>2.2552231790480413</v>
      </c>
      <c r="Y145">
        <f t="shared" si="240"/>
        <v>2.190495907663454</v>
      </c>
      <c r="Z145">
        <f t="shared" si="240"/>
        <v>2.2938327349674235</v>
      </c>
      <c r="AC145" t="str">
        <f t="shared" ref="AC145:AC149" si="241">T145</f>
        <v>25-34</v>
      </c>
      <c r="AE145">
        <f>$AP139+AQ139-2</f>
        <v>25551</v>
      </c>
      <c r="AF145">
        <f t="shared" ref="AF145:AI145" si="242">$AP139+AR139-2</f>
        <v>20639</v>
      </c>
      <c r="AG145">
        <f t="shared" si="242"/>
        <v>15224</v>
      </c>
      <c r="AH145">
        <f t="shared" si="242"/>
        <v>12155</v>
      </c>
      <c r="AI145">
        <f t="shared" si="242"/>
        <v>11486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-10.970683979999997</v>
      </c>
      <c r="O146">
        <f t="shared" ref="O146:Q146" si="243">$N139-P139</f>
        <v>-20.755464760000002</v>
      </c>
      <c r="P146">
        <f t="shared" si="243"/>
        <v>-28.538259810000007</v>
      </c>
      <c r="Q146">
        <f t="shared" si="243"/>
        <v>-20.679834880000008</v>
      </c>
      <c r="T146" t="str">
        <f t="shared" si="239"/>
        <v>35-44</v>
      </c>
      <c r="W146">
        <f>SQRT((($AQ139-1)*$AF139^2+(AR139-1)*AG139^2)/($AQ139+AR139-2))</f>
        <v>2.3383754115096465</v>
      </c>
      <c r="X146">
        <f t="shared" ref="X146:Z146" si="244">SQRT((($AQ139-1)*$AF139^2+(AS139-1)*AH139^2)/($AQ139+AS139-2))</f>
        <v>2.2280885811902076</v>
      </c>
      <c r="Y146">
        <f t="shared" si="244"/>
        <v>2.1691317099089455</v>
      </c>
      <c r="Z146">
        <f t="shared" si="244"/>
        <v>2.2525401037892201</v>
      </c>
      <c r="AC146" t="str">
        <f t="shared" si="241"/>
        <v>35-44</v>
      </c>
      <c r="AF146">
        <f>$AQ139+AR139-2</f>
        <v>23416</v>
      </c>
      <c r="AG146">
        <f t="shared" ref="AG146:AI146" si="245">$AQ139+AS139-2</f>
        <v>18001</v>
      </c>
      <c r="AH146">
        <f t="shared" si="245"/>
        <v>14932</v>
      </c>
      <c r="AI146">
        <f t="shared" si="245"/>
        <v>14263</v>
      </c>
    </row>
    <row r="147" spans="1:47" x14ac:dyDescent="0.35">
      <c r="A147" t="str">
        <f t="shared" si="236"/>
        <v>45-54</v>
      </c>
      <c r="E147" t="str">
        <f t="shared" si="232"/>
        <v>&lt;0.001</v>
      </c>
      <c r="F147" t="str">
        <f t="shared" si="232"/>
        <v>&lt;0.001</v>
      </c>
      <c r="G147" t="str">
        <f t="shared" si="232"/>
        <v>0.002</v>
      </c>
      <c r="K147" t="str">
        <f t="shared" si="237"/>
        <v>45-54</v>
      </c>
      <c r="O147">
        <f>$O139-P139</f>
        <v>-9.7847807800000055</v>
      </c>
      <c r="P147">
        <f t="shared" ref="P147:Q147" si="246">$O139-Q139</f>
        <v>-17.56757583000001</v>
      </c>
      <c r="Q147">
        <f t="shared" si="246"/>
        <v>-9.7091509000000116</v>
      </c>
      <c r="T147" t="str">
        <f t="shared" si="239"/>
        <v>45-54</v>
      </c>
      <c r="X147">
        <f>SQRT((($AR139-1)*$AG139^2+(AS139-1)*AH139^2)/($AR139+AS139-2))</f>
        <v>2.5726001774094498</v>
      </c>
      <c r="Y147">
        <f t="shared" ref="Y147:Z147" si="247">SQRT((($AR139-1)*$AG139^2+(AT139-1)*AI139^2)/($AR139+AT139-2))</f>
        <v>2.5958629205285892</v>
      </c>
      <c r="Z147">
        <f t="shared" si="247"/>
        <v>2.7288298848068466</v>
      </c>
      <c r="AC147" t="str">
        <f t="shared" si="241"/>
        <v>45-54</v>
      </c>
      <c r="AG147">
        <f>$AR139+AS139-2</f>
        <v>13089</v>
      </c>
      <c r="AH147">
        <f t="shared" ref="AH147:AI147" si="248">$AR139+AT139-2</f>
        <v>10020</v>
      </c>
      <c r="AI147">
        <f t="shared" si="248"/>
        <v>9351</v>
      </c>
    </row>
    <row r="148" spans="1:47" x14ac:dyDescent="0.35">
      <c r="A148" t="str">
        <f t="shared" si="236"/>
        <v>55-64</v>
      </c>
      <c r="F148" t="str">
        <f t="shared" si="232"/>
        <v>0.011</v>
      </c>
      <c r="G148" t="str">
        <f t="shared" si="232"/>
        <v>&gt;0.999</v>
      </c>
      <c r="K148" t="str">
        <f t="shared" si="237"/>
        <v>55-64</v>
      </c>
      <c r="P148">
        <f>$P139-Q139</f>
        <v>-7.7827950500000043</v>
      </c>
      <c r="Q148">
        <f>$P139-R139</f>
        <v>7.5629879999993932E-2</v>
      </c>
      <c r="T148" t="str">
        <f t="shared" si="239"/>
        <v>55-64</v>
      </c>
      <c r="Y148">
        <f>SQRT((($AS139-1)*$AH139^2+(AT139-1)*AI139^2)/($AS139+AT139-2))</f>
        <v>2.5027635856673527</v>
      </c>
      <c r="Z148">
        <f>SQRT((($AS139-1)*$AH139^2+(AU139-1)*AJ139^2)/($AS139+AU139-2))</f>
        <v>2.8044970775936529</v>
      </c>
      <c r="AC148" t="str">
        <f t="shared" si="241"/>
        <v>55-64</v>
      </c>
      <c r="AH148">
        <f>$AS139+AT139-2</f>
        <v>4605</v>
      </c>
      <c r="AI148">
        <f>$AS139+AU139-2</f>
        <v>3936</v>
      </c>
    </row>
    <row r="149" spans="1:47" x14ac:dyDescent="0.35">
      <c r="A149" t="str">
        <f t="shared" si="236"/>
        <v>65-74</v>
      </c>
      <c r="G149" t="str">
        <f t="shared" si="232"/>
        <v>0.203</v>
      </c>
      <c r="K149" t="str">
        <f t="shared" si="237"/>
        <v>65-74</v>
      </c>
      <c r="Q149">
        <f>Q139-R139</f>
        <v>7.8584249299999982</v>
      </c>
      <c r="T149" t="str">
        <f t="shared" si="239"/>
        <v>65-74</v>
      </c>
      <c r="Z149">
        <f>SQRT((($AT139-1)*$AI139^2+(AU139-1)*AJ139^2)/($AT139+AU139-2))</f>
        <v>3.6971103102817682</v>
      </c>
      <c r="AC149" t="str">
        <f t="shared" si="241"/>
        <v>65-74</v>
      </c>
      <c r="AI149">
        <f>$AT139+AU139-2</f>
        <v>867</v>
      </c>
    </row>
    <row r="151" spans="1:47" x14ac:dyDescent="0.35">
      <c r="K151" t="str">
        <f t="shared" ref="K151:AA151" si="249">K17</f>
        <v>Francosphere</v>
      </c>
      <c r="L151">
        <f t="shared" si="249"/>
        <v>42.085760659999998</v>
      </c>
      <c r="M151">
        <f t="shared" si="249"/>
        <v>64.027824440000003</v>
      </c>
      <c r="N151">
        <f t="shared" si="249"/>
        <v>67.38976624</v>
      </c>
      <c r="O151">
        <f t="shared" si="249"/>
        <v>71.038975870000002</v>
      </c>
      <c r="P151">
        <f t="shared" si="249"/>
        <v>85.164522739999995</v>
      </c>
      <c r="Q151">
        <f t="shared" si="249"/>
        <v>92.693429769999995</v>
      </c>
      <c r="R151">
        <f t="shared" si="249"/>
        <v>94.090760419999995</v>
      </c>
      <c r="S151">
        <f t="shared" si="249"/>
        <v>0</v>
      </c>
      <c r="T151" t="str">
        <f t="shared" si="249"/>
        <v>Francosphere</v>
      </c>
      <c r="U151">
        <f t="shared" si="249"/>
        <v>12.60465243</v>
      </c>
      <c r="V151">
        <f t="shared" si="249"/>
        <v>9.2162001520000008</v>
      </c>
      <c r="W151">
        <f t="shared" si="249"/>
        <v>13.23153619</v>
      </c>
      <c r="X151">
        <f t="shared" si="249"/>
        <v>8.2848206910000002</v>
      </c>
      <c r="Y151">
        <f t="shared" si="249"/>
        <v>4.9315601930000001</v>
      </c>
      <c r="Z151">
        <f t="shared" si="249"/>
        <v>6.4561044550000002</v>
      </c>
      <c r="AA151">
        <f t="shared" si="249"/>
        <v>7.0932670949999999</v>
      </c>
      <c r="AC151" t="str">
        <f t="shared" ref="AC151:AK151" si="250">AC17</f>
        <v>Francosphere</v>
      </c>
      <c r="AD151">
        <f t="shared" si="250"/>
        <v>4.2015508109999997</v>
      </c>
      <c r="AE151">
        <f t="shared" si="250"/>
        <v>3.0720667169999998</v>
      </c>
      <c r="AF151">
        <f t="shared" si="250"/>
        <v>4.4105120619999996</v>
      </c>
      <c r="AG151">
        <f t="shared" si="250"/>
        <v>2.7616068970000001</v>
      </c>
      <c r="AH151">
        <f t="shared" si="250"/>
        <v>1.6438533980000001</v>
      </c>
      <c r="AI151">
        <f t="shared" si="250"/>
        <v>2.1520348180000002</v>
      </c>
      <c r="AJ151">
        <f t="shared" si="250"/>
        <v>2.3644223649999998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1386</v>
      </c>
      <c r="AP151">
        <f t="shared" si="251"/>
        <v>943</v>
      </c>
      <c r="AQ151">
        <f t="shared" si="251"/>
        <v>1298</v>
      </c>
      <c r="AR151">
        <f t="shared" si="251"/>
        <v>2205</v>
      </c>
      <c r="AS151">
        <f t="shared" si="251"/>
        <v>3933</v>
      </c>
      <c r="AT151">
        <f t="shared" si="251"/>
        <v>3922</v>
      </c>
      <c r="AU151">
        <f t="shared" si="251"/>
        <v>1503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-21.942063780000005</v>
      </c>
      <c r="M156">
        <f t="shared" ref="M156:Q156" si="258">$L151-N151</f>
        <v>-25.304005580000002</v>
      </c>
      <c r="N156">
        <f t="shared" si="258"/>
        <v>-28.953215210000003</v>
      </c>
      <c r="O156">
        <f t="shared" si="258"/>
        <v>-43.078762079999997</v>
      </c>
      <c r="P156">
        <f t="shared" si="258"/>
        <v>-50.607669109999996</v>
      </c>
      <c r="Q156">
        <f t="shared" si="258"/>
        <v>-52.004999759999997</v>
      </c>
      <c r="T156" t="str">
        <f>K156</f>
        <v>18-24</v>
      </c>
      <c r="U156">
        <f>SQRT((($AO151-1)*$AD151^2+(AP151-1)*AE151^2)/($AO151+AP151-2))</f>
        <v>3.7851438122969223</v>
      </c>
      <c r="V156">
        <f t="shared" ref="V156:Z156" si="259">SQRT((($AO151-1)*$AD151^2+(AQ151-1)*AF151^2)/($AO151+AQ151-2))</f>
        <v>4.3038702931603616</v>
      </c>
      <c r="W156">
        <f t="shared" si="259"/>
        <v>3.3905360226128862</v>
      </c>
      <c r="X156">
        <f t="shared" si="259"/>
        <v>2.5684061608454125</v>
      </c>
      <c r="Y156">
        <f t="shared" si="259"/>
        <v>2.8337724122135044</v>
      </c>
      <c r="Z156">
        <f t="shared" si="259"/>
        <v>3.3730305358356794</v>
      </c>
      <c r="AC156" t="str">
        <f>T156</f>
        <v>18-24</v>
      </c>
      <c r="AD156">
        <f>$AO151+AP151-2</f>
        <v>2327</v>
      </c>
      <c r="AE156">
        <f t="shared" ref="AE156:AI156" si="260">$AO151+AQ151-2</f>
        <v>2682</v>
      </c>
      <c r="AF156">
        <f t="shared" si="260"/>
        <v>3589</v>
      </c>
      <c r="AG156">
        <f t="shared" si="260"/>
        <v>5317</v>
      </c>
      <c r="AH156">
        <f t="shared" si="260"/>
        <v>5306</v>
      </c>
      <c r="AI156">
        <f t="shared" si="260"/>
        <v>2887</v>
      </c>
    </row>
    <row r="157" spans="1:47" x14ac:dyDescent="0.35">
      <c r="A157" t="str">
        <f t="shared" ref="A157:A161" si="261">A145</f>
        <v>25-34</v>
      </c>
      <c r="C157" t="str">
        <f t="shared" si="257"/>
        <v>&gt;0.999</v>
      </c>
      <c r="D157" t="str">
        <f t="shared" si="257"/>
        <v>0.085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-3.3619417999999968</v>
      </c>
      <c r="N157">
        <f t="shared" ref="N157:Q157" si="263">$M151-O151</f>
        <v>-7.0111514299999982</v>
      </c>
      <c r="O157">
        <f t="shared" si="263"/>
        <v>-21.136698299999992</v>
      </c>
      <c r="P157">
        <f t="shared" si="263"/>
        <v>-28.665605329999991</v>
      </c>
      <c r="Q157">
        <f t="shared" si="263"/>
        <v>-30.062935979999992</v>
      </c>
      <c r="T157" t="str">
        <f t="shared" ref="T157:T161" si="264">K157</f>
        <v>25-34</v>
      </c>
      <c r="V157">
        <f>SQRT((($AP151-1)*$AE151^2+(AQ151-1)*AF151^2)/($AP151+AQ151-2))</f>
        <v>3.9037239730490128</v>
      </c>
      <c r="W157">
        <f t="shared" ref="W157:Z157" si="265">SQRT((($AP151-1)*$AE151^2+(AR151-1)*AG151^2)/($AP151+AR151-2))</f>
        <v>2.8581065041916696</v>
      </c>
      <c r="X157">
        <f t="shared" si="265"/>
        <v>2.0009987335815822</v>
      </c>
      <c r="Y157">
        <f t="shared" si="265"/>
        <v>2.3584483027544088</v>
      </c>
      <c r="Z157">
        <f t="shared" si="265"/>
        <v>2.6595667827324583</v>
      </c>
      <c r="AC157" t="str">
        <f t="shared" ref="AC157:AC161" si="266">T157</f>
        <v>25-34</v>
      </c>
      <c r="AE157">
        <f>$AP151+AQ151-2</f>
        <v>2239</v>
      </c>
      <c r="AF157">
        <f t="shared" ref="AF157:AI157" si="267">$AP151+AR151-2</f>
        <v>3146</v>
      </c>
      <c r="AG157">
        <f t="shared" si="267"/>
        <v>4874</v>
      </c>
      <c r="AH157">
        <f t="shared" si="267"/>
        <v>4863</v>
      </c>
      <c r="AI157">
        <f t="shared" si="267"/>
        <v>2444</v>
      </c>
    </row>
    <row r="158" spans="1:47" x14ac:dyDescent="0.35">
      <c r="A158" t="str">
        <f t="shared" si="261"/>
        <v>35-44</v>
      </c>
      <c r="D158" t="str">
        <f t="shared" si="257"/>
        <v>&gt;0.999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-3.6492096300000014</v>
      </c>
      <c r="O158">
        <f t="shared" ref="O158:Q158" si="268">$N151-P151</f>
        <v>-17.774756499999995</v>
      </c>
      <c r="P158">
        <f t="shared" si="268"/>
        <v>-25.303663529999994</v>
      </c>
      <c r="Q158">
        <f t="shared" si="268"/>
        <v>-26.700994179999995</v>
      </c>
      <c r="T158" t="str">
        <f t="shared" si="264"/>
        <v>35-44</v>
      </c>
      <c r="W158">
        <f>SQRT((($AQ151-1)*$AF151^2+(AR151-1)*AG151^2)/($AQ151+AR151-2))</f>
        <v>3.4652059048404289</v>
      </c>
      <c r="X158">
        <f t="shared" ref="X158:Z158" si="269">SQRT((($AQ151-1)*$AF151^2+(AS151-1)*AH151^2)/($AQ151+AS151-2))</f>
        <v>2.6185893590155027</v>
      </c>
      <c r="Y158">
        <f t="shared" si="269"/>
        <v>2.8836246864040551</v>
      </c>
      <c r="Z158">
        <f t="shared" si="269"/>
        <v>3.4661103344214808</v>
      </c>
      <c r="AC158" t="str">
        <f t="shared" si="266"/>
        <v>35-44</v>
      </c>
      <c r="AF158">
        <f>$AQ151+AR151-2</f>
        <v>3501</v>
      </c>
      <c r="AG158">
        <f t="shared" ref="AG158:AI158" si="270">$AQ151+AS151-2</f>
        <v>5229</v>
      </c>
      <c r="AH158">
        <f t="shared" si="270"/>
        <v>5218</v>
      </c>
      <c r="AI158">
        <f t="shared" si="270"/>
        <v>2799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-14.125546869999994</v>
      </c>
      <c r="P159">
        <f t="shared" ref="P159:Q159" si="271">$O151-Q151</f>
        <v>-21.654453899999993</v>
      </c>
      <c r="Q159">
        <f t="shared" si="271"/>
        <v>-23.051784549999994</v>
      </c>
      <c r="T159" t="str">
        <f t="shared" si="264"/>
        <v>45-54</v>
      </c>
      <c r="X159">
        <f>SQRT((($AR151-1)*$AG151^2+(AS151-1)*AH151^2)/($AR151+AS151-2))</f>
        <v>2.1144720967492807</v>
      </c>
      <c r="Y159">
        <f t="shared" ref="Y159:Z159" si="272">SQRT((($AR151-1)*$AG151^2+(AT151-1)*AI151^2)/($AR151+AT151-2))</f>
        <v>2.3893605021036985</v>
      </c>
      <c r="Z159">
        <f t="shared" si="272"/>
        <v>2.6079327277519715</v>
      </c>
      <c r="AC159" t="str">
        <f t="shared" si="266"/>
        <v>45-54</v>
      </c>
      <c r="AG159">
        <f>$AR151+AS151-2</f>
        <v>6136</v>
      </c>
      <c r="AH159">
        <f t="shared" ref="AH159:AI159" si="273">$AR151+AT151-2</f>
        <v>6125</v>
      </c>
      <c r="AI159">
        <f t="shared" si="273"/>
        <v>3706</v>
      </c>
    </row>
    <row r="160" spans="1:47" x14ac:dyDescent="0.35">
      <c r="A160" t="str">
        <f t="shared" si="261"/>
        <v>55-64</v>
      </c>
      <c r="F160" t="str">
        <f t="shared" si="257"/>
        <v>&lt;0.001</v>
      </c>
      <c r="G160" t="str">
        <f t="shared" si="257"/>
        <v>&lt;0.001</v>
      </c>
      <c r="K160" t="str">
        <f t="shared" si="262"/>
        <v>55-64</v>
      </c>
      <c r="P160">
        <f>$P151-Q151</f>
        <v>-7.5289070299999992</v>
      </c>
      <c r="Q160">
        <f>$P151-R151</f>
        <v>-8.9262376799999998</v>
      </c>
      <c r="T160" t="str">
        <f t="shared" si="264"/>
        <v>55-64</v>
      </c>
      <c r="Y160">
        <f>SQRT((($AS151-1)*$AH151^2+(AT151-1)*AI151^2)/($AS151+AT151-2))</f>
        <v>1.9145242003546639</v>
      </c>
      <c r="Z160">
        <f>SQRT((($AS151-1)*$AH151^2+(AU151-1)*AJ151^2)/($AS151+AU151-2))</f>
        <v>1.8709852550656358</v>
      </c>
      <c r="AC160" t="str">
        <f t="shared" si="266"/>
        <v>55-64</v>
      </c>
      <c r="AH160">
        <f>$AS151+AT151-2</f>
        <v>7853</v>
      </c>
      <c r="AI160">
        <f>$AS151+AU151-2</f>
        <v>5434</v>
      </c>
    </row>
    <row r="161" spans="1:47" x14ac:dyDescent="0.35">
      <c r="A161" t="str">
        <f t="shared" si="261"/>
        <v>65-74</v>
      </c>
      <c r="G161" t="str">
        <f t="shared" si="257"/>
        <v>&gt;0.999</v>
      </c>
      <c r="K161" t="str">
        <f t="shared" si="262"/>
        <v>65-74</v>
      </c>
      <c r="Q161">
        <f>Q151-R151</f>
        <v>-1.3973306500000007</v>
      </c>
      <c r="T161" t="str">
        <f t="shared" si="264"/>
        <v>65-74</v>
      </c>
      <c r="Z161">
        <f>SQRT((($AT151-1)*$AI151^2+(AU151-1)*AJ151^2)/($AT151+AU151-2))</f>
        <v>2.2129014633375808</v>
      </c>
      <c r="AC161" t="str">
        <f t="shared" si="266"/>
        <v>65-74</v>
      </c>
      <c r="AI161">
        <f>$AT151+AU151-2</f>
        <v>5423</v>
      </c>
    </row>
    <row r="163" spans="1:47" x14ac:dyDescent="0.35">
      <c r="K163" t="str">
        <f t="shared" ref="K163:AA163" si="274">K18</f>
        <v>Germanosphere</v>
      </c>
      <c r="L163">
        <f t="shared" si="274"/>
        <v>51.057027599999998</v>
      </c>
      <c r="M163">
        <f t="shared" si="274"/>
        <v>49.646799389999998</v>
      </c>
      <c r="N163">
        <f t="shared" si="274"/>
        <v>50.23475423</v>
      </c>
      <c r="O163">
        <f t="shared" si="274"/>
        <v>54.369549749999997</v>
      </c>
      <c r="P163">
        <f t="shared" si="274"/>
        <v>60.112585420000002</v>
      </c>
      <c r="Q163">
        <f t="shared" si="274"/>
        <v>86.380727489999998</v>
      </c>
      <c r="R163">
        <f t="shared" si="274"/>
        <v>85.843708030000002</v>
      </c>
      <c r="S163">
        <f t="shared" si="274"/>
        <v>0</v>
      </c>
      <c r="T163" t="str">
        <f t="shared" si="274"/>
        <v>Germanosphere</v>
      </c>
      <c r="U163">
        <f t="shared" si="274"/>
        <v>3.1066594510000001</v>
      </c>
      <c r="V163">
        <f t="shared" si="274"/>
        <v>5.6499465430000004</v>
      </c>
      <c r="W163">
        <f t="shared" si="274"/>
        <v>5.3280988020000004</v>
      </c>
      <c r="X163">
        <f t="shared" si="274"/>
        <v>6.6528036689999999</v>
      </c>
      <c r="Y163">
        <f t="shared" si="274"/>
        <v>6.3164048939999997</v>
      </c>
      <c r="Z163">
        <f t="shared" si="274"/>
        <v>4.1732597499999997</v>
      </c>
      <c r="AA163">
        <f t="shared" si="274"/>
        <v>5.0490123020000004</v>
      </c>
      <c r="AC163" t="str">
        <f t="shared" ref="AC163:AK163" si="275">AC18</f>
        <v>Germanosphere</v>
      </c>
      <c r="AD163">
        <f t="shared" si="275"/>
        <v>1.7936306710000001</v>
      </c>
      <c r="AE163">
        <f t="shared" si="275"/>
        <v>3.2619981569999998</v>
      </c>
      <c r="AF163">
        <f t="shared" si="275"/>
        <v>3.076179277</v>
      </c>
      <c r="AG163">
        <f t="shared" si="275"/>
        <v>3.8409979889999999</v>
      </c>
      <c r="AH163">
        <f t="shared" si="275"/>
        <v>3.646778066</v>
      </c>
      <c r="AI163">
        <f t="shared" si="275"/>
        <v>2.4094326399999999</v>
      </c>
      <c r="AJ163">
        <f t="shared" si="275"/>
        <v>2.9150486120000001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127</v>
      </c>
      <c r="AP163">
        <f t="shared" si="276"/>
        <v>132</v>
      </c>
      <c r="AQ163">
        <f t="shared" si="276"/>
        <v>430</v>
      </c>
      <c r="AR163">
        <f t="shared" si="276"/>
        <v>1042</v>
      </c>
      <c r="AS163">
        <f t="shared" si="276"/>
        <v>1950</v>
      </c>
      <c r="AT163">
        <f t="shared" si="276"/>
        <v>886</v>
      </c>
      <c r="AU163">
        <f t="shared" si="276"/>
        <v>169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&gt;0.999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&gt;0.999</v>
      </c>
      <c r="D168" t="str">
        <f t="shared" si="282"/>
        <v>&gt;0.999</v>
      </c>
      <c r="E168" t="str">
        <f t="shared" si="282"/>
        <v>0.066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1.4102282099999996</v>
      </c>
      <c r="M168">
        <f t="shared" ref="M168:Q168" si="283">$L163-N163</f>
        <v>0.82227336999999778</v>
      </c>
      <c r="N168">
        <f t="shared" si="283"/>
        <v>-3.3125221499999995</v>
      </c>
      <c r="O168">
        <f t="shared" si="283"/>
        <v>-9.0555578200000042</v>
      </c>
      <c r="P168">
        <f t="shared" si="283"/>
        <v>-35.32369989</v>
      </c>
      <c r="Q168">
        <f t="shared" si="283"/>
        <v>-34.786680430000004</v>
      </c>
      <c r="T168" t="str">
        <f>K168</f>
        <v>18-24</v>
      </c>
      <c r="U168">
        <f>SQRT((($AO163-1)*$AD163^2+(AP163-1)*AE163^2)/($AO163+AP163-2))</f>
        <v>2.6459562958099951</v>
      </c>
      <c r="V168">
        <f t="shared" ref="V168:Z168" si="284">SQRT((($AO163-1)*$AD163^2+(AQ163-1)*AF163^2)/($AO163+AQ163-2))</f>
        <v>2.8363569614416337</v>
      </c>
      <c r="W168">
        <f t="shared" si="284"/>
        <v>3.6752845780019112</v>
      </c>
      <c r="X168">
        <f t="shared" si="284"/>
        <v>3.5618519621727138</v>
      </c>
      <c r="Y168">
        <f t="shared" si="284"/>
        <v>2.3415366426700399</v>
      </c>
      <c r="Z168">
        <f t="shared" si="284"/>
        <v>2.4968942592505434</v>
      </c>
      <c r="AC168" t="str">
        <f>T168</f>
        <v>18-24</v>
      </c>
      <c r="AD168">
        <f>$AO163+AP163-2</f>
        <v>257</v>
      </c>
      <c r="AE168">
        <f t="shared" ref="AE168:AI168" si="285">$AO163+AQ163-2</f>
        <v>555</v>
      </c>
      <c r="AF168">
        <f t="shared" si="285"/>
        <v>1167</v>
      </c>
      <c r="AG168">
        <f t="shared" si="285"/>
        <v>2075</v>
      </c>
      <c r="AH168">
        <f t="shared" si="285"/>
        <v>1011</v>
      </c>
      <c r="AI168">
        <f t="shared" si="285"/>
        <v>294</v>
      </c>
    </row>
    <row r="169" spans="1:47" x14ac:dyDescent="0.35">
      <c r="A169" t="str">
        <f t="shared" ref="A169:A173" si="286">A157</f>
        <v>25-34</v>
      </c>
      <c r="C169" t="str">
        <f t="shared" si="282"/>
        <v>&gt;0.999</v>
      </c>
      <c r="D169" t="str">
        <f t="shared" si="282"/>
        <v>&gt;0.999</v>
      </c>
      <c r="E169" t="str">
        <f t="shared" si="282"/>
        <v>0.023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-0.58795484000000187</v>
      </c>
      <c r="N169">
        <f t="shared" ref="N169:Q169" si="288">$M163-O163</f>
        <v>-4.7227503599999991</v>
      </c>
      <c r="O169">
        <f t="shared" si="288"/>
        <v>-10.465786030000004</v>
      </c>
      <c r="P169">
        <f t="shared" si="288"/>
        <v>-36.7339281</v>
      </c>
      <c r="Q169">
        <f t="shared" si="288"/>
        <v>-36.196908640000004</v>
      </c>
      <c r="T169" t="str">
        <f t="shared" ref="T169:T173" si="289">K169</f>
        <v>25-34</v>
      </c>
      <c r="V169">
        <f>SQRT((($AP163-1)*$AE163^2+(AQ163-1)*AF163^2)/($AP163+AQ163-2))</f>
        <v>3.1206392019139324</v>
      </c>
      <c r="W169">
        <f t="shared" ref="W169:Z169" si="290">SQRT((($AP163-1)*$AE163^2+(AR163-1)*AG163^2)/($AP163+AR163-2))</f>
        <v>3.7806847245376787</v>
      </c>
      <c r="X169">
        <f t="shared" si="290"/>
        <v>3.6237501035379132</v>
      </c>
      <c r="Y169">
        <f t="shared" si="290"/>
        <v>2.5355098933955316</v>
      </c>
      <c r="Z169">
        <f t="shared" si="290"/>
        <v>3.0718836082162282</v>
      </c>
      <c r="AC169" t="str">
        <f t="shared" ref="AC169:AC173" si="291">T169</f>
        <v>25-34</v>
      </c>
      <c r="AE169">
        <f>$AP163+AQ163-2</f>
        <v>560</v>
      </c>
      <c r="AF169">
        <f t="shared" ref="AF169:AI169" si="292">$AP163+AR163-2</f>
        <v>1172</v>
      </c>
      <c r="AG169">
        <f t="shared" si="292"/>
        <v>2080</v>
      </c>
      <c r="AH169">
        <f t="shared" si="292"/>
        <v>1016</v>
      </c>
      <c r="AI169">
        <f t="shared" si="292"/>
        <v>299</v>
      </c>
    </row>
    <row r="170" spans="1:47" x14ac:dyDescent="0.35">
      <c r="A170" t="str">
        <f t="shared" si="286"/>
        <v>35-44</v>
      </c>
      <c r="D170" t="str">
        <f t="shared" si="282"/>
        <v>&gt;0.999</v>
      </c>
      <c r="E170" t="str">
        <f t="shared" si="282"/>
        <v>0.033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-4.1347955199999973</v>
      </c>
      <c r="O170">
        <f t="shared" ref="O170:Q170" si="293">$N163-P163</f>
        <v>-9.877831190000002</v>
      </c>
      <c r="P170">
        <f t="shared" si="293"/>
        <v>-36.145973259999998</v>
      </c>
      <c r="Q170">
        <f t="shared" si="293"/>
        <v>-35.608953800000002</v>
      </c>
      <c r="T170" t="str">
        <f t="shared" si="289"/>
        <v>35-44</v>
      </c>
      <c r="W170">
        <f>SQRT((($AQ163-1)*$AF163^2+(AR163-1)*AG163^2)/($AQ163+AR163-2))</f>
        <v>3.6344650773905789</v>
      </c>
      <c r="X170">
        <f t="shared" ref="X170:Z170" si="294">SQRT((($AQ163-1)*$AF163^2+(AS163-1)*AH163^2)/($AQ163+AS163-2))</f>
        <v>3.5506255202353314</v>
      </c>
      <c r="Y170">
        <f t="shared" si="294"/>
        <v>2.6456540372727422</v>
      </c>
      <c r="Z170">
        <f t="shared" si="294"/>
        <v>3.0317019781712298</v>
      </c>
      <c r="AC170" t="str">
        <f t="shared" si="291"/>
        <v>35-44</v>
      </c>
      <c r="AF170">
        <f>$AQ163+AR163-2</f>
        <v>1470</v>
      </c>
      <c r="AG170">
        <f t="shared" ref="AG170:AI170" si="295">$AQ163+AS163-2</f>
        <v>2378</v>
      </c>
      <c r="AH170">
        <f t="shared" si="295"/>
        <v>1314</v>
      </c>
      <c r="AI170">
        <f t="shared" si="295"/>
        <v>597</v>
      </c>
    </row>
    <row r="171" spans="1:47" x14ac:dyDescent="0.35">
      <c r="A171" t="str">
        <f t="shared" si="286"/>
        <v>45-54</v>
      </c>
      <c r="E171" t="str">
        <f t="shared" si="282"/>
        <v>0.734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-5.7430356700000047</v>
      </c>
      <c r="P171">
        <f t="shared" ref="P171:Q171" si="296">$O163-Q163</f>
        <v>-32.011177740000001</v>
      </c>
      <c r="Q171">
        <f t="shared" si="296"/>
        <v>-31.474158280000005</v>
      </c>
      <c r="T171" t="str">
        <f t="shared" si="289"/>
        <v>45-54</v>
      </c>
      <c r="X171">
        <f>SQRT((($AR163-1)*$AG163^2+(AS163-1)*AH163^2)/($AR163+AS163-2))</f>
        <v>3.7155499627147943</v>
      </c>
      <c r="Y171">
        <f t="shared" ref="Y171:Z171" si="297">SQRT((($AR163-1)*$AG163^2+(AT163-1)*AI163^2)/($AR163+AT163-2))</f>
        <v>3.2621605735624821</v>
      </c>
      <c r="Z171">
        <f t="shared" si="297"/>
        <v>3.7261212003070869</v>
      </c>
      <c r="AC171" t="str">
        <f t="shared" si="291"/>
        <v>45-54</v>
      </c>
      <c r="AG171">
        <f>$AR163+AS163-2</f>
        <v>2990</v>
      </c>
      <c r="AH171">
        <f t="shared" ref="AH171:AI171" si="298">$AR163+AT163-2</f>
        <v>1926</v>
      </c>
      <c r="AI171">
        <f t="shared" si="298"/>
        <v>1209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-26.268142069999996</v>
      </c>
      <c r="Q172">
        <f>$P163-R163</f>
        <v>-25.73112261</v>
      </c>
      <c r="T172" t="str">
        <f t="shared" si="289"/>
        <v>55-64</v>
      </c>
      <c r="Y172">
        <f>SQRT((($AS163-1)*$AH163^2+(AT163-1)*AI163^2)/($AS163+AT163-2))</f>
        <v>3.3104206963390341</v>
      </c>
      <c r="Z172">
        <f>SQRT((($AS163-1)*$AH163^2+(AU163-1)*AJ163^2)/($AS163+AU163-2))</f>
        <v>3.5941558501714592</v>
      </c>
      <c r="AC172" t="str">
        <f t="shared" si="291"/>
        <v>55-64</v>
      </c>
      <c r="AH172">
        <f>$AS163+AT163-2</f>
        <v>2834</v>
      </c>
      <c r="AI172">
        <f>$AS163+AU163-2</f>
        <v>2117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0.53701945999999623</v>
      </c>
      <c r="T173" t="str">
        <f t="shared" si="289"/>
        <v>65-74</v>
      </c>
      <c r="Z173">
        <f>SQRT((($AT163-1)*$AI163^2+(AU163-1)*AJ163^2)/($AT163+AU163-2))</f>
        <v>2.4969744294431475</v>
      </c>
      <c r="AC173" t="str">
        <f t="shared" si="291"/>
        <v>65-74</v>
      </c>
      <c r="AI173">
        <f>$AT163+AU163-2</f>
        <v>1053</v>
      </c>
    </row>
    <row r="175" spans="1:47" x14ac:dyDescent="0.35">
      <c r="K175" t="str">
        <f t="shared" ref="K175:AA175" si="299">K19</f>
        <v>Hispanosphere</v>
      </c>
      <c r="L175">
        <f t="shared" si="299"/>
        <v>35.719127210000003</v>
      </c>
      <c r="M175">
        <f t="shared" si="299"/>
        <v>49.99371584</v>
      </c>
      <c r="N175">
        <f t="shared" si="299"/>
        <v>66.610816540000002</v>
      </c>
      <c r="O175">
        <f t="shared" si="299"/>
        <v>82.956811369999997</v>
      </c>
      <c r="P175">
        <f t="shared" si="299"/>
        <v>95.771209569999996</v>
      </c>
      <c r="Q175">
        <f t="shared" si="299"/>
        <v>103.11588639999999</v>
      </c>
      <c r="R175">
        <f t="shared" si="299"/>
        <v>103.170661</v>
      </c>
      <c r="S175">
        <f t="shared" si="299"/>
        <v>0</v>
      </c>
      <c r="T175" t="str">
        <f t="shared" si="299"/>
        <v>Hispanosphere</v>
      </c>
      <c r="U175">
        <f t="shared" si="299"/>
        <v>12.51552292</v>
      </c>
      <c r="V175">
        <f t="shared" si="299"/>
        <v>9.0207202790000007</v>
      </c>
      <c r="W175">
        <f t="shared" si="299"/>
        <v>9.1373859530000008</v>
      </c>
      <c r="X175">
        <f t="shared" si="299"/>
        <v>9.2029518770000003</v>
      </c>
      <c r="Y175">
        <f t="shared" si="299"/>
        <v>9.43222703</v>
      </c>
      <c r="Z175">
        <f t="shared" si="299"/>
        <v>6.5237959539999997</v>
      </c>
      <c r="AA175">
        <f t="shared" si="299"/>
        <v>6.9789114379999999</v>
      </c>
      <c r="AC175" t="str">
        <f t="shared" ref="AC175:AK175" si="300">AC19</f>
        <v>Hispanosphere</v>
      </c>
      <c r="AD175">
        <f t="shared" si="300"/>
        <v>2.7985560020000002</v>
      </c>
      <c r="AE175">
        <f t="shared" si="300"/>
        <v>2.0170943750000001</v>
      </c>
      <c r="AF175">
        <f t="shared" si="300"/>
        <v>2.0431816129999998</v>
      </c>
      <c r="AG175">
        <f t="shared" si="300"/>
        <v>2.0578425990000002</v>
      </c>
      <c r="AH175">
        <f t="shared" si="300"/>
        <v>2.1091100819999999</v>
      </c>
      <c r="AI175">
        <f t="shared" si="300"/>
        <v>1.458765122</v>
      </c>
      <c r="AJ175">
        <f t="shared" si="300"/>
        <v>1.5605320380000001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10426</v>
      </c>
      <c r="AP175">
        <f t="shared" si="301"/>
        <v>6928</v>
      </c>
      <c r="AQ175">
        <f t="shared" si="301"/>
        <v>9019</v>
      </c>
      <c r="AR175">
        <f t="shared" si="301"/>
        <v>11108</v>
      </c>
      <c r="AS175">
        <f t="shared" si="301"/>
        <v>13440</v>
      </c>
      <c r="AT175">
        <f t="shared" si="301"/>
        <v>7850</v>
      </c>
      <c r="AU175">
        <f t="shared" si="301"/>
        <v>1677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-14.274588629999997</v>
      </c>
      <c r="M180">
        <f t="shared" ref="M180:Q180" si="308">$L175-N175</f>
        <v>-30.891689329999998</v>
      </c>
      <c r="N180">
        <f t="shared" si="308"/>
        <v>-47.237684159999993</v>
      </c>
      <c r="O180">
        <f t="shared" si="308"/>
        <v>-60.052082359999993</v>
      </c>
      <c r="P180">
        <f t="shared" si="308"/>
        <v>-67.396759189999983</v>
      </c>
      <c r="Q180">
        <f t="shared" si="308"/>
        <v>-67.451533789999985</v>
      </c>
      <c r="T180" t="str">
        <f>K180</f>
        <v>18-24</v>
      </c>
      <c r="U180">
        <f>SQRT((($AO175-1)*$AD175^2+(AP175-1)*AE175^2)/($AO175+AP175-2))</f>
        <v>2.515871658987805</v>
      </c>
      <c r="V180">
        <f t="shared" ref="V180:Z180" si="309">SQRT((($AO175-1)*$AD175^2+(AQ175-1)*AF175^2)/($AO175+AQ175-2))</f>
        <v>2.4770113512339602</v>
      </c>
      <c r="W180">
        <f t="shared" si="309"/>
        <v>2.444656921092478</v>
      </c>
      <c r="X180">
        <f t="shared" si="309"/>
        <v>2.4344321090853165</v>
      </c>
      <c r="Y180">
        <f t="shared" si="309"/>
        <v>2.3199101499040653</v>
      </c>
      <c r="Z180">
        <f t="shared" si="309"/>
        <v>2.6616674824674518</v>
      </c>
      <c r="AC180" t="str">
        <f>T180</f>
        <v>18-24</v>
      </c>
      <c r="AD180">
        <f>$AO175+AP175-2</f>
        <v>17352</v>
      </c>
      <c r="AE180">
        <f t="shared" ref="AE180:AI180" si="310">$AO175+AQ175-2</f>
        <v>19443</v>
      </c>
      <c r="AF180">
        <f t="shared" si="310"/>
        <v>21532</v>
      </c>
      <c r="AG180">
        <f t="shared" si="310"/>
        <v>23864</v>
      </c>
      <c r="AH180">
        <f t="shared" si="310"/>
        <v>18274</v>
      </c>
      <c r="AI180">
        <f t="shared" si="310"/>
        <v>12101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-16.617100700000002</v>
      </c>
      <c r="N181">
        <f t="shared" ref="N181:Q181" si="313">$M175-O175</f>
        <v>-32.963095529999997</v>
      </c>
      <c r="O181">
        <f t="shared" si="313"/>
        <v>-45.777493729999996</v>
      </c>
      <c r="P181">
        <f t="shared" si="313"/>
        <v>-53.122170559999994</v>
      </c>
      <c r="Q181">
        <f t="shared" si="313"/>
        <v>-53.176945159999995</v>
      </c>
      <c r="T181" t="str">
        <f t="shared" ref="T181:T185" si="314">K181</f>
        <v>25-34</v>
      </c>
      <c r="V181">
        <f>SQRT((($AP175-1)*$AE175^2+(AQ175-1)*AF175^2)/($AP175+AQ175-2))</f>
        <v>2.0318896587379021</v>
      </c>
      <c r="W181">
        <f t="shared" ref="W181:Z181" si="315">SQRT((($AP175-1)*$AE175^2+(AR175-1)*AG175^2)/($AP175+AR175-2))</f>
        <v>2.0422870582573194</v>
      </c>
      <c r="X181">
        <f t="shared" si="315"/>
        <v>2.078270411175946</v>
      </c>
      <c r="Y181">
        <f t="shared" si="315"/>
        <v>1.7429243071559872</v>
      </c>
      <c r="Z181">
        <f t="shared" si="315"/>
        <v>1.9366093581354191</v>
      </c>
      <c r="AC181" t="str">
        <f t="shared" ref="AC181:AC185" si="316">T181</f>
        <v>25-34</v>
      </c>
      <c r="AE181">
        <f>$AP175+AQ175-2</f>
        <v>15945</v>
      </c>
      <c r="AF181">
        <f t="shared" ref="AF181:AI181" si="317">$AP175+AR175-2</f>
        <v>18034</v>
      </c>
      <c r="AG181">
        <f t="shared" si="317"/>
        <v>20366</v>
      </c>
      <c r="AH181">
        <f t="shared" si="317"/>
        <v>14776</v>
      </c>
      <c r="AI181">
        <f t="shared" si="317"/>
        <v>8603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-16.345994829999995</v>
      </c>
      <c r="O182">
        <f t="shared" ref="O182:Q182" si="318">$N175-P175</f>
        <v>-29.160393029999994</v>
      </c>
      <c r="P182">
        <f t="shared" si="318"/>
        <v>-36.505069859999992</v>
      </c>
      <c r="Q182">
        <f t="shared" si="318"/>
        <v>-36.559844459999994</v>
      </c>
      <c r="T182" t="str">
        <f t="shared" si="314"/>
        <v>35-44</v>
      </c>
      <c r="W182">
        <f>SQRT((($AQ175-1)*$AF175^2+(AR175-1)*AG175^2)/($AQ175+AR175-2))</f>
        <v>2.0512859773478889</v>
      </c>
      <c r="X182">
        <f t="shared" ref="X182:Z182" si="319">SQRT((($AQ175-1)*$AF175^2+(AS175-1)*AH175^2)/($AQ175+AS175-2))</f>
        <v>2.0828861108905872</v>
      </c>
      <c r="Y182">
        <f t="shared" si="319"/>
        <v>1.7950529284636041</v>
      </c>
      <c r="Z182">
        <f t="shared" si="319"/>
        <v>1.9753473779850541</v>
      </c>
      <c r="AC182" t="str">
        <f t="shared" si="316"/>
        <v>35-44</v>
      </c>
      <c r="AF182">
        <f>$AQ175+AR175-2</f>
        <v>20125</v>
      </c>
      <c r="AG182">
        <f t="shared" ref="AG182:AI182" si="320">$AQ175+AS175-2</f>
        <v>22457</v>
      </c>
      <c r="AH182">
        <f t="shared" si="320"/>
        <v>16867</v>
      </c>
      <c r="AI182">
        <f t="shared" si="320"/>
        <v>10694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-12.814398199999999</v>
      </c>
      <c r="P183">
        <f t="shared" ref="P183:Q183" si="321">$O175-Q175</f>
        <v>-20.159075029999997</v>
      </c>
      <c r="Q183">
        <f t="shared" si="321"/>
        <v>-20.213849629999999</v>
      </c>
      <c r="T183" t="str">
        <f t="shared" si="314"/>
        <v>45-54</v>
      </c>
      <c r="X183">
        <f>SQRT((($AR175-1)*$AG175^2+(AS175-1)*AH175^2)/($AR175+AS175-2))</f>
        <v>2.0860677605684592</v>
      </c>
      <c r="Y183">
        <f t="shared" ref="Y183:Z183" si="322">SQRT((($AR175-1)*$AG175^2+(AT175-1)*AI175^2)/($AR175+AT175-2))</f>
        <v>1.8336844712250475</v>
      </c>
      <c r="Z183">
        <f t="shared" si="322"/>
        <v>1.9996966166511807</v>
      </c>
      <c r="AC183" t="str">
        <f t="shared" si="316"/>
        <v>45-54</v>
      </c>
      <c r="AG183">
        <f>$AR175+AS175-2</f>
        <v>24546</v>
      </c>
      <c r="AH183">
        <f t="shared" ref="AH183:AI183" si="323">$AR175+AT175-2</f>
        <v>18956</v>
      </c>
      <c r="AI183">
        <f t="shared" si="323"/>
        <v>12783</v>
      </c>
    </row>
    <row r="184" spans="1:47" x14ac:dyDescent="0.35">
      <c r="A184" t="str">
        <f t="shared" si="311"/>
        <v>55-64</v>
      </c>
      <c r="F184" t="str">
        <f t="shared" si="307"/>
        <v>&lt;0.001</v>
      </c>
      <c r="G184" t="str">
        <f t="shared" si="307"/>
        <v>0.002</v>
      </c>
      <c r="K184" t="str">
        <f t="shared" si="312"/>
        <v>55-64</v>
      </c>
      <c r="P184">
        <f>$P175-Q175</f>
        <v>-7.3446768299999974</v>
      </c>
      <c r="Q184">
        <f>$P175-R175</f>
        <v>-7.3994514299999992</v>
      </c>
      <c r="T184" t="str">
        <f t="shared" si="314"/>
        <v>55-64</v>
      </c>
      <c r="Y184">
        <f>SQRT((($AS175-1)*$AH175^2+(AT175-1)*AI175^2)/($AS175+AT175-2))</f>
        <v>1.8954735424553508</v>
      </c>
      <c r="Z184">
        <f>SQRT((($AS175-1)*$AH175^2+(AU175-1)*AJ175^2)/($AS175+AU175-2))</f>
        <v>2.0555116061702332</v>
      </c>
      <c r="AC184" t="str">
        <f t="shared" si="316"/>
        <v>55-64</v>
      </c>
      <c r="AH184">
        <f>$AS175+AT175-2</f>
        <v>21288</v>
      </c>
      <c r="AI184">
        <f>$AS175+AU175-2</f>
        <v>15115</v>
      </c>
    </row>
    <row r="185" spans="1:47" x14ac:dyDescent="0.35">
      <c r="A185" t="str">
        <f t="shared" si="311"/>
        <v>65-74</v>
      </c>
      <c r="G185" t="str">
        <f t="shared" si="307"/>
        <v>&gt;0.999</v>
      </c>
      <c r="K185" t="str">
        <f t="shared" si="312"/>
        <v>65-74</v>
      </c>
      <c r="Q185">
        <f>Q175-R175</f>
        <v>-5.4774600000001783E-2</v>
      </c>
      <c r="T185" t="str">
        <f t="shared" si="314"/>
        <v>65-74</v>
      </c>
      <c r="Z185">
        <f>SQRT((($AT175-1)*$AI175^2+(AU175-1)*AJ175^2)/($AT175+AU175-2))</f>
        <v>1.4771801989961029</v>
      </c>
      <c r="AC185" t="str">
        <f t="shared" si="316"/>
        <v>65-74</v>
      </c>
      <c r="AI185">
        <f>$AT175+AU175-2</f>
        <v>9525</v>
      </c>
    </row>
    <row r="187" spans="1:47" x14ac:dyDescent="0.35">
      <c r="K187" t="str">
        <f t="shared" ref="K187:AA187" si="324">K20</f>
        <v>Lusosphone (Portuguese)</v>
      </c>
      <c r="L187">
        <f t="shared" si="324"/>
        <v>19.197183859999999</v>
      </c>
      <c r="M187">
        <f t="shared" si="324"/>
        <v>25.392952229999999</v>
      </c>
      <c r="N187">
        <f t="shared" si="324"/>
        <v>33.270542570000003</v>
      </c>
      <c r="O187">
        <f t="shared" si="324"/>
        <v>47.541631180000003</v>
      </c>
      <c r="P187">
        <f t="shared" si="324"/>
        <v>66.668697129999998</v>
      </c>
      <c r="Q187">
        <f t="shared" si="324"/>
        <v>85.620113669999995</v>
      </c>
      <c r="R187">
        <f t="shared" si="324"/>
        <v>99.616732580000004</v>
      </c>
      <c r="S187">
        <f t="shared" si="324"/>
        <v>0</v>
      </c>
      <c r="T187" t="str">
        <f t="shared" si="324"/>
        <v>Lusosphone (Portuguese)</v>
      </c>
      <c r="U187">
        <f t="shared" si="324"/>
        <v>6.8399252720000003</v>
      </c>
      <c r="V187">
        <f t="shared" si="324"/>
        <v>10.50294263</v>
      </c>
      <c r="W187">
        <f t="shared" si="324"/>
        <v>10.44909565</v>
      </c>
      <c r="X187">
        <f t="shared" si="324"/>
        <v>7.5168245049999998</v>
      </c>
      <c r="Y187">
        <f t="shared" si="324"/>
        <v>3.6292407990000002</v>
      </c>
      <c r="Z187">
        <f t="shared" si="324"/>
        <v>2.8238697369999999</v>
      </c>
      <c r="AA187">
        <f t="shared" si="324"/>
        <v>4.2314026059999996</v>
      </c>
      <c r="AC187" t="str">
        <f t="shared" ref="AC187:AK187" si="325">AC20</f>
        <v>Lusosphone (Portuguese)</v>
      </c>
      <c r="AD187">
        <f t="shared" si="325"/>
        <v>3.4199626360000002</v>
      </c>
      <c r="AE187">
        <f t="shared" si="325"/>
        <v>5.2514713159999999</v>
      </c>
      <c r="AF187">
        <f t="shared" si="325"/>
        <v>5.2245478270000003</v>
      </c>
      <c r="AG187">
        <f t="shared" si="325"/>
        <v>3.7584122529999999</v>
      </c>
      <c r="AH187">
        <f t="shared" si="325"/>
        <v>1.8146203990000001</v>
      </c>
      <c r="AI187">
        <f t="shared" si="325"/>
        <v>1.411934869</v>
      </c>
      <c r="AJ187">
        <f t="shared" si="325"/>
        <v>2.1157013029999998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2983</v>
      </c>
      <c r="AP187">
        <f t="shared" si="326"/>
        <v>2024</v>
      </c>
      <c r="AQ187">
        <f t="shared" si="326"/>
        <v>2878</v>
      </c>
      <c r="AR187">
        <f t="shared" si="326"/>
        <v>3483</v>
      </c>
      <c r="AS187">
        <f t="shared" si="326"/>
        <v>4074</v>
      </c>
      <c r="AT187">
        <f t="shared" si="326"/>
        <v>1702</v>
      </c>
      <c r="AU187">
        <f t="shared" si="326"/>
        <v>270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0.873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0.008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-6.1957683699999997</v>
      </c>
      <c r="M192">
        <f t="shared" ref="M192:Q192" si="333">$L187-N187</f>
        <v>-14.073358710000004</v>
      </c>
      <c r="N192">
        <f t="shared" si="333"/>
        <v>-28.344447320000004</v>
      </c>
      <c r="O192">
        <f t="shared" si="333"/>
        <v>-47.471513270000003</v>
      </c>
      <c r="P192">
        <f t="shared" si="333"/>
        <v>-66.422929809999999</v>
      </c>
      <c r="Q192">
        <f t="shared" si="333"/>
        <v>-80.419548720000009</v>
      </c>
      <c r="T192" t="str">
        <f>K192</f>
        <v>18-24</v>
      </c>
      <c r="U192">
        <f>SQRT((($AO187-1)*$AD187^2+(AP187-1)*AE187^2)/($AO187+AP187-2))</f>
        <v>4.2562311970397184</v>
      </c>
      <c r="V192">
        <f t="shared" ref="V192:Z192" si="334">SQRT((($AO187-1)*$AD187^2+(AQ187-1)*AF187^2)/($AO187+AQ187-2))</f>
        <v>4.3995726449468586</v>
      </c>
      <c r="W192">
        <f t="shared" si="334"/>
        <v>3.606226139509745</v>
      </c>
      <c r="X192">
        <f t="shared" si="334"/>
        <v>2.6162461763541964</v>
      </c>
      <c r="Y192">
        <f t="shared" si="334"/>
        <v>2.8586513136846157</v>
      </c>
      <c r="Z192">
        <f t="shared" si="334"/>
        <v>3.3314769007497285</v>
      </c>
      <c r="AC192" t="str">
        <f>T192</f>
        <v>18-24</v>
      </c>
      <c r="AD192">
        <f>$AO187+AP187-2</f>
        <v>5005</v>
      </c>
      <c r="AE192">
        <f t="shared" ref="AE192:AI192" si="335">$AO187+AQ187-2</f>
        <v>5859</v>
      </c>
      <c r="AF192">
        <f t="shared" si="335"/>
        <v>6464</v>
      </c>
      <c r="AG192">
        <f t="shared" si="335"/>
        <v>7055</v>
      </c>
      <c r="AH192">
        <f t="shared" si="335"/>
        <v>4683</v>
      </c>
      <c r="AI192">
        <f t="shared" si="335"/>
        <v>3251</v>
      </c>
    </row>
    <row r="193" spans="1:47" x14ac:dyDescent="0.35">
      <c r="A193" t="str">
        <f t="shared" ref="A193:A197" si="336">A181</f>
        <v>25-34</v>
      </c>
      <c r="C193" t="str">
        <f t="shared" si="332"/>
        <v>0.795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-7.8775903400000047</v>
      </c>
      <c r="N193">
        <f t="shared" ref="N193:Q193" si="338">$M187-O187</f>
        <v>-22.148678950000004</v>
      </c>
      <c r="O193">
        <f t="shared" si="338"/>
        <v>-41.275744899999999</v>
      </c>
      <c r="P193">
        <f t="shared" si="338"/>
        <v>-60.227161439999996</v>
      </c>
      <c r="Q193">
        <f t="shared" si="338"/>
        <v>-74.223780349999998</v>
      </c>
      <c r="T193" t="str">
        <f t="shared" ref="T193:T197" si="339">K193</f>
        <v>25-34</v>
      </c>
      <c r="V193">
        <f>SQRT((($AP187-1)*$AE187^2+(AQ187-1)*AF187^2)/($AP187+AQ187-2))</f>
        <v>5.2356801622040123</v>
      </c>
      <c r="W193">
        <f t="shared" ref="W193:Z193" si="340">SQRT((($AP187-1)*$AE187^2+(AR187-1)*AG187^2)/($AP187+AR187-2))</f>
        <v>4.3668254832928373</v>
      </c>
      <c r="X193">
        <f t="shared" si="340"/>
        <v>3.3692770437318562</v>
      </c>
      <c r="Y193">
        <f t="shared" si="340"/>
        <v>3.986458028962887</v>
      </c>
      <c r="Z193">
        <f t="shared" si="340"/>
        <v>4.986644050477774</v>
      </c>
      <c r="AC193" t="str">
        <f t="shared" ref="AC193:AC197" si="341">T193</f>
        <v>25-34</v>
      </c>
      <c r="AE193">
        <f>$AP187+AQ187-2</f>
        <v>4900</v>
      </c>
      <c r="AF193">
        <f t="shared" ref="AF193:AI193" si="342">$AP187+AR187-2</f>
        <v>5505</v>
      </c>
      <c r="AG193">
        <f t="shared" si="342"/>
        <v>6096</v>
      </c>
      <c r="AH193">
        <f t="shared" si="342"/>
        <v>3724</v>
      </c>
      <c r="AI193">
        <f t="shared" si="342"/>
        <v>2292</v>
      </c>
    </row>
    <row r="194" spans="1:47" x14ac:dyDescent="0.35">
      <c r="A194" t="str">
        <f t="shared" si="336"/>
        <v>35-44</v>
      </c>
      <c r="D194" t="str">
        <f t="shared" si="332"/>
        <v>0.009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-14.27108861</v>
      </c>
      <c r="O194">
        <f t="shared" ref="O194:Q194" si="343">$N187-P187</f>
        <v>-33.398154559999995</v>
      </c>
      <c r="P194">
        <f t="shared" si="343"/>
        <v>-52.349571099999991</v>
      </c>
      <c r="Q194">
        <f t="shared" si="343"/>
        <v>-66.346190010000001</v>
      </c>
      <c r="T194" t="str">
        <f t="shared" si="339"/>
        <v>35-44</v>
      </c>
      <c r="W194">
        <f>SQRT((($AQ187-1)*$AF187^2+(AR187-1)*AG187^2)/($AQ187+AR187-2))</f>
        <v>4.4815475264210392</v>
      </c>
      <c r="X194">
        <f t="shared" ref="X194:Z194" si="344">SQRT((($AQ187-1)*$AF187^2+(AS187-1)*AH187^2)/($AQ187+AS187-2))</f>
        <v>3.6371795323277065</v>
      </c>
      <c r="Y194">
        <f t="shared" si="344"/>
        <v>4.2301976148093123</v>
      </c>
      <c r="Z194">
        <f t="shared" si="344"/>
        <v>5.0343511650098822</v>
      </c>
      <c r="AC194" t="str">
        <f t="shared" si="341"/>
        <v>35-44</v>
      </c>
      <c r="AF194">
        <f>$AQ187+AR187-2</f>
        <v>6359</v>
      </c>
      <c r="AG194">
        <f t="shared" ref="AG194:AI194" si="345">$AQ187+AS187-2</f>
        <v>6950</v>
      </c>
      <c r="AH194">
        <f t="shared" si="345"/>
        <v>4578</v>
      </c>
      <c r="AI194">
        <f t="shared" si="345"/>
        <v>3146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-19.127065949999995</v>
      </c>
      <c r="P195">
        <f t="shared" ref="P195:Q195" si="346">$O187-Q187</f>
        <v>-38.078482489999992</v>
      </c>
      <c r="Q195">
        <f t="shared" si="346"/>
        <v>-52.075101400000001</v>
      </c>
      <c r="T195" t="str">
        <f t="shared" si="339"/>
        <v>45-54</v>
      </c>
      <c r="X195">
        <f>SQRT((($AR187-1)*$AG187^2+(AS187-1)*AH187^2)/($AR187+AS187-2))</f>
        <v>2.8784629881161492</v>
      </c>
      <c r="Y195">
        <f t="shared" ref="Y195:Z195" si="347">SQRT((($AR187-1)*$AG187^2+(AT187-1)*AI187^2)/($AR187+AT187-2))</f>
        <v>3.1849722829437281</v>
      </c>
      <c r="Z195">
        <f t="shared" si="347"/>
        <v>3.6651955613037268</v>
      </c>
      <c r="AC195" t="str">
        <f t="shared" si="341"/>
        <v>45-54</v>
      </c>
      <c r="AG195">
        <f>$AR187+AS187-2</f>
        <v>7555</v>
      </c>
      <c r="AH195">
        <f t="shared" ref="AH195:AI195" si="348">$AR187+AT187-2</f>
        <v>5183</v>
      </c>
      <c r="AI195">
        <f t="shared" si="348"/>
        <v>3751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-18.951416539999997</v>
      </c>
      <c r="Q196">
        <f>$P187-R187</f>
        <v>-32.948035450000006</v>
      </c>
      <c r="T196" t="str">
        <f t="shared" si="339"/>
        <v>55-64</v>
      </c>
      <c r="Y196">
        <f>SQRT((($AS187-1)*$AH187^2+(AT187-1)*AI187^2)/($AS187+AT187-2))</f>
        <v>1.7058961861551889</v>
      </c>
      <c r="Z196">
        <f>SQRT((($AS187-1)*$AH187^2+(AU187-1)*AJ187^2)/($AS187+AU187-2))</f>
        <v>1.8347095066286079</v>
      </c>
      <c r="AC196" t="str">
        <f t="shared" si="341"/>
        <v>55-64</v>
      </c>
      <c r="AH196">
        <f>$AS187+AT187-2</f>
        <v>5774</v>
      </c>
      <c r="AI196">
        <f>$AS187+AU187-2</f>
        <v>4342</v>
      </c>
    </row>
    <row r="197" spans="1:47" x14ac:dyDescent="0.35">
      <c r="A197" t="str">
        <f t="shared" si="336"/>
        <v>65-74</v>
      </c>
      <c r="G197" t="str">
        <f t="shared" si="332"/>
        <v>&lt;0.001</v>
      </c>
      <c r="K197" t="str">
        <f t="shared" si="337"/>
        <v>65-74</v>
      </c>
      <c r="Q197">
        <f>Q187-R187</f>
        <v>-13.996618910000009</v>
      </c>
      <c r="T197" t="str">
        <f t="shared" si="339"/>
        <v>65-74</v>
      </c>
      <c r="Z197">
        <f>SQRT((($AT187-1)*$AI187^2+(AU187-1)*AJ187^2)/($AT187+AU187-2))</f>
        <v>1.5272717680443642</v>
      </c>
      <c r="AC197" t="str">
        <f t="shared" si="341"/>
        <v>65-74</v>
      </c>
      <c r="AI197">
        <f>$AT187+AU187-2</f>
        <v>1970</v>
      </c>
    </row>
    <row r="199" spans="1:47" x14ac:dyDescent="0.35">
      <c r="K199" t="str">
        <f t="shared" ref="K199:AA199" si="349">K21</f>
        <v>Swahili</v>
      </c>
      <c r="L199">
        <f t="shared" si="349"/>
        <v>47.878765440000002</v>
      </c>
      <c r="M199">
        <f t="shared" si="349"/>
        <v>88.050419680000005</v>
      </c>
      <c r="N199">
        <f t="shared" si="349"/>
        <v>81.188329670000002</v>
      </c>
      <c r="O199">
        <f t="shared" si="349"/>
        <v>75.790569140000002</v>
      </c>
      <c r="P199">
        <f t="shared" si="349"/>
        <v>101.0915712</v>
      </c>
      <c r="Q199">
        <f t="shared" si="349"/>
        <v>86.539150939999999</v>
      </c>
      <c r="R199">
        <f t="shared" si="349"/>
        <v>0</v>
      </c>
      <c r="S199">
        <f t="shared" si="349"/>
        <v>0</v>
      </c>
      <c r="T199" t="str">
        <f t="shared" si="349"/>
        <v>Swahili</v>
      </c>
      <c r="U199">
        <f t="shared" si="349"/>
        <v>29.199431279999999</v>
      </c>
      <c r="V199">
        <f t="shared" si="349"/>
        <v>8.3951968170000004</v>
      </c>
      <c r="W199">
        <f t="shared" si="349"/>
        <v>6.5671796560000004</v>
      </c>
      <c r="X199">
        <f t="shared" si="349"/>
        <v>22.548187469999998</v>
      </c>
      <c r="Y199">
        <f t="shared" si="349"/>
        <v>17.48939605</v>
      </c>
      <c r="Z199">
        <f t="shared" si="349"/>
        <v>40.880277300000003</v>
      </c>
      <c r="AA199">
        <f t="shared" si="349"/>
        <v>0</v>
      </c>
      <c r="AC199" t="str">
        <f t="shared" ref="AC199:AK199" si="350">AC21</f>
        <v>Swahili</v>
      </c>
      <c r="AD199">
        <f t="shared" si="350"/>
        <v>20.64711587</v>
      </c>
      <c r="AE199">
        <f t="shared" si="350"/>
        <v>5.9363005979999999</v>
      </c>
      <c r="AF199">
        <f t="shared" si="350"/>
        <v>4.6436972680000004</v>
      </c>
      <c r="AG199">
        <f t="shared" si="350"/>
        <v>15.94397627</v>
      </c>
      <c r="AH199">
        <f t="shared" si="350"/>
        <v>12.36687055</v>
      </c>
      <c r="AI199">
        <f t="shared" si="350"/>
        <v>28.906721300000001</v>
      </c>
      <c r="AJ199">
        <f t="shared" si="350"/>
        <v>0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121</v>
      </c>
      <c r="AP199">
        <f t="shared" si="351"/>
        <v>345</v>
      </c>
      <c r="AQ199">
        <f t="shared" si="351"/>
        <v>160</v>
      </c>
      <c r="AR199">
        <f t="shared" si="351"/>
        <v>76</v>
      </c>
      <c r="AS199">
        <f t="shared" si="351"/>
        <v>29</v>
      </c>
      <c r="AT199">
        <f t="shared" si="351"/>
        <v>3</v>
      </c>
      <c r="AU199" t="str">
        <f t="shared" si="351"/>
        <v>NA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0.004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0.108</v>
      </c>
      <c r="D204" t="str">
        <f t="shared" si="357"/>
        <v>0.858</v>
      </c>
      <c r="E204" t="str">
        <f t="shared" si="357"/>
        <v>0.040</v>
      </c>
      <c r="F204" t="str">
        <f t="shared" si="357"/>
        <v>0.394</v>
      </c>
      <c r="G204" t="e">
        <f t="shared" si="357"/>
        <v>#VALUE!</v>
      </c>
      <c r="K204" t="str">
        <f>A204</f>
        <v>18-24</v>
      </c>
      <c r="L204">
        <f>$L199-M199</f>
        <v>-40.171654240000002</v>
      </c>
      <c r="M204">
        <f t="shared" ref="M204:Q204" si="358">$L199-N199</f>
        <v>-33.309564229999999</v>
      </c>
      <c r="N204">
        <f t="shared" si="358"/>
        <v>-27.9118037</v>
      </c>
      <c r="O204">
        <f t="shared" si="358"/>
        <v>-53.212805760000002</v>
      </c>
      <c r="P204">
        <f t="shared" si="358"/>
        <v>-38.660385499999997</v>
      </c>
      <c r="Q204">
        <f t="shared" si="358"/>
        <v>47.878765440000002</v>
      </c>
      <c r="T204" t="str">
        <f>K204</f>
        <v>18-24</v>
      </c>
      <c r="U204">
        <f>SQRT((($AO199-1)*$AD199^2+(AP199-1)*AE199^2)/($AO199+AP199-2))</f>
        <v>11.678049326510665</v>
      </c>
      <c r="V204">
        <f t="shared" ref="V204:Z204" si="359">SQRT((($AO199-1)*$AD199^2+(AQ199-1)*AF199^2)/($AO199+AQ199-2))</f>
        <v>13.987330572550622</v>
      </c>
      <c r="W204">
        <f t="shared" si="359"/>
        <v>18.976663900869369</v>
      </c>
      <c r="X204">
        <f t="shared" si="359"/>
        <v>19.354221707825371</v>
      </c>
      <c r="Y204">
        <f t="shared" si="359"/>
        <v>20.808968023059794</v>
      </c>
      <c r="Z204" t="e">
        <f t="shared" si="359"/>
        <v>#VALUE!</v>
      </c>
      <c r="AC204" t="str">
        <f>T204</f>
        <v>18-24</v>
      </c>
      <c r="AD204">
        <f>$AO199+AP199-2</f>
        <v>464</v>
      </c>
      <c r="AE204">
        <f t="shared" ref="AE204:AI204" si="360">$AO199+AQ199-2</f>
        <v>279</v>
      </c>
      <c r="AF204">
        <f t="shared" si="360"/>
        <v>195</v>
      </c>
      <c r="AG204">
        <f t="shared" si="360"/>
        <v>148</v>
      </c>
      <c r="AH204">
        <f t="shared" si="360"/>
        <v>122</v>
      </c>
      <c r="AI204" t="e">
        <f t="shared" si="360"/>
        <v>#VALUE!</v>
      </c>
    </row>
    <row r="205" spans="1:47" x14ac:dyDescent="0.35">
      <c r="A205" t="str">
        <f t="shared" ref="A205:A209" si="361">A193</f>
        <v>25-34</v>
      </c>
      <c r="C205" t="str">
        <f t="shared" si="357"/>
        <v>&gt;0.999</v>
      </c>
      <c r="D205" t="str">
        <f t="shared" si="357"/>
        <v>0.936</v>
      </c>
      <c r="E205" t="str">
        <f t="shared" si="357"/>
        <v>0.302</v>
      </c>
      <c r="F205" t="str">
        <f t="shared" si="357"/>
        <v>&gt;0.999</v>
      </c>
      <c r="G205" t="e">
        <f t="shared" si="357"/>
        <v>#VALUE!</v>
      </c>
      <c r="K205" t="str">
        <f t="shared" ref="K205:K209" si="362">A205</f>
        <v>25-34</v>
      </c>
      <c r="M205">
        <f>$M199-N199</f>
        <v>6.8620900100000028</v>
      </c>
      <c r="N205">
        <f t="shared" ref="N205:Q205" si="363">$M199-O199</f>
        <v>12.259850540000002</v>
      </c>
      <c r="O205">
        <f t="shared" si="363"/>
        <v>-13.04115152</v>
      </c>
      <c r="P205">
        <f t="shared" si="363"/>
        <v>1.5112687400000056</v>
      </c>
      <c r="Q205">
        <f t="shared" si="363"/>
        <v>88.050419680000005</v>
      </c>
      <c r="T205" t="str">
        <f t="shared" ref="T205:T209" si="364">K205</f>
        <v>25-34</v>
      </c>
      <c r="V205">
        <f>SQRT((($AP199-1)*$AE199^2+(AQ199-1)*AF199^2)/($AP199+AQ199-2))</f>
        <v>5.5602802992392686</v>
      </c>
      <c r="W205">
        <f t="shared" ref="W205:Z205" si="365">SQRT((($AP199-1)*$AE199^2+(AR199-1)*AG199^2)/($AP199+AR199-2))</f>
        <v>8.6275662897308898</v>
      </c>
      <c r="X205">
        <f t="shared" si="365"/>
        <v>6.6406920729559866</v>
      </c>
      <c r="Y205">
        <f t="shared" si="365"/>
        <v>6.3139541214952839</v>
      </c>
      <c r="Z205" t="e">
        <f t="shared" si="365"/>
        <v>#VALUE!</v>
      </c>
      <c r="AC205" t="str">
        <f t="shared" ref="AC205:AC209" si="366">T205</f>
        <v>25-34</v>
      </c>
      <c r="AE205">
        <f>$AP199+AQ199-2</f>
        <v>503</v>
      </c>
      <c r="AF205">
        <f t="shared" ref="AF205:AI205" si="367">$AP199+AR199-2</f>
        <v>419</v>
      </c>
      <c r="AG205">
        <f t="shared" si="367"/>
        <v>372</v>
      </c>
      <c r="AH205">
        <f t="shared" si="367"/>
        <v>346</v>
      </c>
      <c r="AI205" t="e">
        <f t="shared" si="367"/>
        <v>#VALUE!</v>
      </c>
    </row>
    <row r="206" spans="1:47" x14ac:dyDescent="0.35">
      <c r="A206" t="str">
        <f t="shared" si="361"/>
        <v>35-44</v>
      </c>
      <c r="D206" t="str">
        <f t="shared" si="357"/>
        <v>&gt;0.999</v>
      </c>
      <c r="E206" t="str">
        <f t="shared" si="357"/>
        <v>0.013</v>
      </c>
      <c r="F206" t="str">
        <f t="shared" si="357"/>
        <v>&gt;0.999</v>
      </c>
      <c r="G206" t="e">
        <f t="shared" si="357"/>
        <v>#VALUE!</v>
      </c>
      <c r="K206" t="str">
        <f t="shared" si="362"/>
        <v>35-44</v>
      </c>
      <c r="N206">
        <f>$N199-O199</f>
        <v>5.3977605299999993</v>
      </c>
      <c r="O206">
        <f t="shared" ref="O206:Q206" si="368">$N199-P199</f>
        <v>-19.903241530000003</v>
      </c>
      <c r="P206">
        <f t="shared" si="368"/>
        <v>-5.3508212699999973</v>
      </c>
      <c r="Q206">
        <f t="shared" si="368"/>
        <v>81.188329670000002</v>
      </c>
      <c r="T206" t="str">
        <f t="shared" si="364"/>
        <v>35-44</v>
      </c>
      <c r="W206">
        <f>SQRT((($AQ199-1)*$AF199^2+(AR199-1)*AG199^2)/($AQ199+AR199-2))</f>
        <v>9.80459564618846</v>
      </c>
      <c r="X206">
        <f t="shared" ref="X206:Z206" si="369">SQRT((($AQ199-1)*$AF199^2+(AS199-1)*AH199^2)/($AQ199+AS199-2))</f>
        <v>6.4214586811349514</v>
      </c>
      <c r="Y206">
        <f t="shared" si="369"/>
        <v>5.6281573824643294</v>
      </c>
      <c r="Z206" t="e">
        <f t="shared" si="369"/>
        <v>#VALUE!</v>
      </c>
      <c r="AC206" t="str">
        <f t="shared" si="366"/>
        <v>35-44</v>
      </c>
      <c r="AF206">
        <f>$AQ199+AR199-2</f>
        <v>234</v>
      </c>
      <c r="AG206">
        <f t="shared" ref="AG206:AI206" si="370">$AQ199+AS199-2</f>
        <v>187</v>
      </c>
      <c r="AH206">
        <f t="shared" si="370"/>
        <v>161</v>
      </c>
      <c r="AI206" t="e">
        <f t="shared" si="370"/>
        <v>#VALUE!</v>
      </c>
    </row>
    <row r="207" spans="1:47" x14ac:dyDescent="0.35">
      <c r="A207" t="str">
        <f t="shared" si="361"/>
        <v>45-54</v>
      </c>
      <c r="E207" t="str">
        <f t="shared" si="357"/>
        <v>0.575</v>
      </c>
      <c r="F207" t="str">
        <f t="shared" si="357"/>
        <v>&gt;0.999</v>
      </c>
      <c r="G207" t="e">
        <f t="shared" si="357"/>
        <v>#VALUE!</v>
      </c>
      <c r="K207" t="str">
        <f t="shared" si="362"/>
        <v>45-54</v>
      </c>
      <c r="O207">
        <f>$O199-P199</f>
        <v>-25.301002060000002</v>
      </c>
      <c r="P207">
        <f t="shared" ref="P207:Q207" si="371">$O199-Q199</f>
        <v>-10.748581799999997</v>
      </c>
      <c r="Q207">
        <f t="shared" si="371"/>
        <v>75.790569140000002</v>
      </c>
      <c r="T207" t="str">
        <f t="shared" si="364"/>
        <v>45-54</v>
      </c>
      <c r="X207">
        <f>SQRT((($AR199-1)*$AG199^2+(AS199-1)*AH199^2)/($AR199+AS199-2))</f>
        <v>15.055910070414802</v>
      </c>
      <c r="Y207">
        <f t="shared" ref="Y207:Z207" si="372">SQRT((($AR199-1)*$AG199^2+(AT199-1)*AI199^2)/($AR199+AT199-2))</f>
        <v>16.410709015447445</v>
      </c>
      <c r="Z207" t="e">
        <f t="shared" si="372"/>
        <v>#VALUE!</v>
      </c>
      <c r="AC207" t="str">
        <f t="shared" si="366"/>
        <v>45-54</v>
      </c>
      <c r="AG207">
        <f>$AR199+AS199-2</f>
        <v>103</v>
      </c>
      <c r="AH207">
        <f t="shared" ref="AH207:AI207" si="373">$AR199+AT199-2</f>
        <v>77</v>
      </c>
      <c r="AI207" t="e">
        <f t="shared" si="373"/>
        <v>#VALUE!</v>
      </c>
    </row>
    <row r="208" spans="1:47" x14ac:dyDescent="0.35">
      <c r="A208" t="str">
        <f t="shared" si="361"/>
        <v>55-64</v>
      </c>
      <c r="F208" t="str">
        <f t="shared" si="357"/>
        <v>&gt;0.999</v>
      </c>
      <c r="G208" t="e">
        <f t="shared" si="357"/>
        <v>#VALUE!</v>
      </c>
      <c r="K208" t="str">
        <f t="shared" si="362"/>
        <v>55-64</v>
      </c>
      <c r="P208">
        <f>$P199-Q199</f>
        <v>14.552420260000005</v>
      </c>
      <c r="Q208">
        <f>$P199-R199</f>
        <v>101.0915712</v>
      </c>
      <c r="T208" t="str">
        <f t="shared" si="364"/>
        <v>55-64</v>
      </c>
      <c r="Y208">
        <f>SQRT((($AS199-1)*$AH199^2+(AT199-1)*AI199^2)/($AS199+AT199-2))</f>
        <v>14.087231469483932</v>
      </c>
      <c r="Z208" t="e">
        <f>SQRT((($AS199-1)*$AH199^2+(AU199-1)*AJ199^2)/($AS199+AU199-2))</f>
        <v>#VALUE!</v>
      </c>
      <c r="AC208" t="str">
        <f t="shared" si="366"/>
        <v>55-64</v>
      </c>
      <c r="AH208">
        <f>$AS199+AT199-2</f>
        <v>30</v>
      </c>
      <c r="AI208" t="e">
        <f>$AS199+AU199-2</f>
        <v>#VALUE!</v>
      </c>
    </row>
    <row r="209" spans="1:35" x14ac:dyDescent="0.35">
      <c r="A209" t="str">
        <f t="shared" si="361"/>
        <v>65-74</v>
      </c>
      <c r="G209" t="e">
        <f t="shared" si="357"/>
        <v>#VALUE!</v>
      </c>
      <c r="K209" t="str">
        <f t="shared" si="362"/>
        <v>65-74</v>
      </c>
      <c r="Q209">
        <f>Q199-R199</f>
        <v>86.539150939999999</v>
      </c>
      <c r="T209" t="str">
        <f t="shared" si="364"/>
        <v>65-74</v>
      </c>
      <c r="Z209" t="e">
        <f>SQRT((($AT199-1)*$AI199^2+(AU199-1)*AJ199^2)/($AT199+AU199-2))</f>
        <v>#VALUE!</v>
      </c>
      <c r="AC209" t="str">
        <f t="shared" si="366"/>
        <v>65-74</v>
      </c>
      <c r="AI209" t="e">
        <f>$AT199+AU199-2</f>
        <v>#VALUE!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Overal.MHQ</vt:lpstr>
      <vt:lpstr>Cognition</vt:lpstr>
      <vt:lpstr>Adaptability...Resilence</vt:lpstr>
      <vt:lpstr>Drive...Motivation</vt:lpstr>
      <vt:lpstr>Mood...Outlook</vt:lpstr>
      <vt:lpstr>Social...Self</vt:lpstr>
      <vt:lpstr>Mind.Body.Connection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2023-02-08T11:39:34Z</dcterms:created>
  <dcterms:modified xsi:type="dcterms:W3CDTF">2023-02-15T15:30:59Z</dcterms:modified>
</cp:coreProperties>
</file>